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ERVICES\CHAMPAGNE-ARDENNE\ECHANGES\strazzieri\Boite a outils Stop au gachis\Boite-a-outils-stop-au-gachisVF\4-Outils\4-1-Diagnostic\"/>
    </mc:Choice>
  </mc:AlternateContent>
  <bookViews>
    <workbookView xWindow="0" yWindow="0" windowWidth="28800" windowHeight="13020" tabRatio="748" activeTab="11"/>
  </bookViews>
  <sheets>
    <sheet name="Intro" sheetId="10" r:id="rId1"/>
    <sheet name="Jour 1" sheetId="6" r:id="rId2"/>
    <sheet name="Jour 2" sheetId="13" r:id="rId3"/>
    <sheet name="Jour 3" sheetId="14" r:id="rId4"/>
    <sheet name="Jour 4" sheetId="15" r:id="rId5"/>
    <sheet name="Jour 5" sheetId="16" r:id="rId6"/>
    <sheet name="Jour 6" sheetId="17" r:id="rId7"/>
    <sheet name="Jour 7" sheetId="18" r:id="rId8"/>
    <sheet name="Jour 8" sheetId="19" r:id="rId9"/>
    <sheet name="Jour 9" sheetId="20" r:id="rId10"/>
    <sheet name="Jour 10" sheetId="21" r:id="rId11"/>
    <sheet name="Synthèse" sheetId="9" r:id="rId12"/>
    <sheet name="données" sheetId="11" r:id="rId13"/>
  </sheets>
  <calcPr calcId="162913"/>
</workbook>
</file>

<file path=xl/calcChain.xml><?xml version="1.0" encoding="utf-8"?>
<calcChain xmlns="http://schemas.openxmlformats.org/spreadsheetml/2006/main">
  <c r="G3" i="21" l="1"/>
  <c r="G3" i="20"/>
  <c r="G3" i="19"/>
  <c r="G3" i="18"/>
  <c r="G3" i="17"/>
  <c r="G3" i="16"/>
  <c r="G3" i="15"/>
  <c r="G3" i="14"/>
  <c r="G3" i="13"/>
  <c r="B35" i="21" l="1"/>
  <c r="H21" i="21"/>
  <c r="E22" i="21" s="1"/>
  <c r="G17" i="21"/>
  <c r="F17" i="21"/>
  <c r="E17" i="21"/>
  <c r="D17" i="21"/>
  <c r="I16" i="21"/>
  <c r="H16" i="21"/>
  <c r="C34" i="21" s="1"/>
  <c r="I15" i="21"/>
  <c r="H15" i="21"/>
  <c r="C33" i="21" s="1"/>
  <c r="I14" i="21"/>
  <c r="H14" i="21"/>
  <c r="C31" i="21" s="1"/>
  <c r="I13" i="21"/>
  <c r="H13" i="21"/>
  <c r="C32" i="21" s="1"/>
  <c r="I12" i="21"/>
  <c r="H12" i="21"/>
  <c r="C30" i="21" s="1"/>
  <c r="I11" i="21"/>
  <c r="H11" i="21"/>
  <c r="C29" i="21" s="1"/>
  <c r="I10" i="21"/>
  <c r="H10" i="21"/>
  <c r="C28" i="21" s="1"/>
  <c r="I9" i="21"/>
  <c r="H9" i="21"/>
  <c r="C27" i="21" s="1"/>
  <c r="I8" i="21"/>
  <c r="H8" i="21"/>
  <c r="C26" i="21" s="1"/>
  <c r="I3" i="21"/>
  <c r="B35" i="20"/>
  <c r="D34" i="20"/>
  <c r="E32" i="20"/>
  <c r="E30" i="20"/>
  <c r="E27" i="20"/>
  <c r="D27" i="20"/>
  <c r="H21" i="20"/>
  <c r="E22" i="20" s="1"/>
  <c r="G17" i="20"/>
  <c r="F17" i="20"/>
  <c r="E17" i="20"/>
  <c r="D17" i="20"/>
  <c r="H17" i="20" s="1"/>
  <c r="I16" i="20"/>
  <c r="H16" i="20"/>
  <c r="C34" i="20" s="1"/>
  <c r="I15" i="20"/>
  <c r="H15" i="20"/>
  <c r="C33" i="20" s="1"/>
  <c r="I14" i="20"/>
  <c r="H14" i="20"/>
  <c r="C31" i="20" s="1"/>
  <c r="I13" i="20"/>
  <c r="J13" i="20" s="1"/>
  <c r="H13" i="20"/>
  <c r="C32" i="20" s="1"/>
  <c r="I12" i="20"/>
  <c r="H12" i="20"/>
  <c r="C30" i="20" s="1"/>
  <c r="I11" i="20"/>
  <c r="J11" i="20" s="1"/>
  <c r="H11" i="20"/>
  <c r="C29" i="20" s="1"/>
  <c r="I10" i="20"/>
  <c r="H10" i="20"/>
  <c r="C28" i="20" s="1"/>
  <c r="J9" i="20"/>
  <c r="I9" i="20"/>
  <c r="H9" i="20"/>
  <c r="C27" i="20" s="1"/>
  <c r="I8" i="20"/>
  <c r="H8" i="20"/>
  <c r="C26" i="20" s="1"/>
  <c r="I3" i="20"/>
  <c r="B35" i="19"/>
  <c r="H21" i="19"/>
  <c r="E22" i="19" s="1"/>
  <c r="G17" i="19"/>
  <c r="F17" i="19"/>
  <c r="E17" i="19"/>
  <c r="D17" i="19"/>
  <c r="I16" i="19"/>
  <c r="H16" i="19"/>
  <c r="C34" i="19" s="1"/>
  <c r="I15" i="19"/>
  <c r="H15" i="19"/>
  <c r="C33" i="19" s="1"/>
  <c r="I14" i="19"/>
  <c r="H14" i="19"/>
  <c r="C31" i="19" s="1"/>
  <c r="I13" i="19"/>
  <c r="J13" i="19" s="1"/>
  <c r="I11" i="11" s="1"/>
  <c r="H13" i="19"/>
  <c r="C32" i="19" s="1"/>
  <c r="I12" i="19"/>
  <c r="H12" i="19"/>
  <c r="C30" i="19" s="1"/>
  <c r="I11" i="19"/>
  <c r="H11" i="19"/>
  <c r="C29" i="19" s="1"/>
  <c r="I10" i="19"/>
  <c r="H10" i="19"/>
  <c r="C28" i="19" s="1"/>
  <c r="I9" i="19"/>
  <c r="J9" i="19" s="1"/>
  <c r="I7" i="11" s="1"/>
  <c r="H9" i="19"/>
  <c r="C27" i="19" s="1"/>
  <c r="I8" i="19"/>
  <c r="H8" i="19"/>
  <c r="C26" i="19" s="1"/>
  <c r="I3" i="19"/>
  <c r="B35" i="18"/>
  <c r="D31" i="18"/>
  <c r="F30" i="18"/>
  <c r="D30" i="18"/>
  <c r="F26" i="18"/>
  <c r="D26" i="18"/>
  <c r="H22" i="18"/>
  <c r="H21" i="18"/>
  <c r="E22" i="18" s="1"/>
  <c r="G17" i="18"/>
  <c r="F17" i="18"/>
  <c r="E17" i="18"/>
  <c r="D17" i="18"/>
  <c r="I16" i="18"/>
  <c r="H16" i="18"/>
  <c r="C34" i="18" s="1"/>
  <c r="I15" i="18"/>
  <c r="J15" i="18" s="1"/>
  <c r="H13" i="11" s="1"/>
  <c r="H15" i="18"/>
  <c r="C33" i="18" s="1"/>
  <c r="I14" i="18"/>
  <c r="J14" i="18" s="1"/>
  <c r="H12" i="11" s="1"/>
  <c r="H14" i="18"/>
  <c r="C31" i="18" s="1"/>
  <c r="I13" i="18"/>
  <c r="H13" i="18"/>
  <c r="C32" i="18" s="1"/>
  <c r="I12" i="18"/>
  <c r="J12" i="18" s="1"/>
  <c r="H10" i="11" s="1"/>
  <c r="H12" i="18"/>
  <c r="C30" i="18" s="1"/>
  <c r="I11" i="18"/>
  <c r="J11" i="18" s="1"/>
  <c r="H9" i="11" s="1"/>
  <c r="H11" i="18"/>
  <c r="C29" i="18" s="1"/>
  <c r="I10" i="18"/>
  <c r="H10" i="18"/>
  <c r="C28" i="18" s="1"/>
  <c r="I9" i="18"/>
  <c r="H9" i="18"/>
  <c r="C27" i="18" s="1"/>
  <c r="I8" i="18"/>
  <c r="H8" i="18"/>
  <c r="C26" i="18" s="1"/>
  <c r="I3" i="18"/>
  <c r="B35" i="17"/>
  <c r="F31" i="17"/>
  <c r="F30" i="17"/>
  <c r="D28" i="17"/>
  <c r="C28" i="17"/>
  <c r="H21" i="17"/>
  <c r="G22" i="17" s="1"/>
  <c r="G17" i="17"/>
  <c r="F17" i="17"/>
  <c r="E17" i="17"/>
  <c r="D17" i="17"/>
  <c r="I16" i="17"/>
  <c r="H16" i="17"/>
  <c r="E34" i="17" s="1"/>
  <c r="I15" i="17"/>
  <c r="J15" i="17" s="1"/>
  <c r="H15" i="17"/>
  <c r="E33" i="17" s="1"/>
  <c r="I14" i="17"/>
  <c r="J14" i="17" s="1"/>
  <c r="H14" i="17"/>
  <c r="E31" i="17" s="1"/>
  <c r="I13" i="17"/>
  <c r="H13" i="17"/>
  <c r="E32" i="17" s="1"/>
  <c r="I12" i="17"/>
  <c r="J12" i="17" s="1"/>
  <c r="H12" i="17"/>
  <c r="E30" i="17" s="1"/>
  <c r="I11" i="17"/>
  <c r="J11" i="17" s="1"/>
  <c r="H11" i="17"/>
  <c r="E29" i="17" s="1"/>
  <c r="I10" i="17"/>
  <c r="J10" i="17" s="1"/>
  <c r="H10" i="17"/>
  <c r="E28" i="17" s="1"/>
  <c r="I9" i="17"/>
  <c r="H9" i="17"/>
  <c r="E27" i="17" s="1"/>
  <c r="I8" i="17"/>
  <c r="H8" i="17"/>
  <c r="E26" i="17" s="1"/>
  <c r="I3" i="17"/>
  <c r="B35" i="16"/>
  <c r="F34" i="16"/>
  <c r="F26" i="16"/>
  <c r="H21" i="16"/>
  <c r="G22" i="16" s="1"/>
  <c r="G17" i="16"/>
  <c r="F17" i="16"/>
  <c r="E17" i="16"/>
  <c r="D17" i="16"/>
  <c r="I16" i="16"/>
  <c r="H16" i="16"/>
  <c r="E34" i="16" s="1"/>
  <c r="I15" i="16"/>
  <c r="H15" i="16"/>
  <c r="E33" i="16" s="1"/>
  <c r="I14" i="16"/>
  <c r="H14" i="16"/>
  <c r="E31" i="16" s="1"/>
  <c r="I13" i="16"/>
  <c r="H13" i="16"/>
  <c r="E32" i="16" s="1"/>
  <c r="I12" i="16"/>
  <c r="H12" i="16"/>
  <c r="E30" i="16" s="1"/>
  <c r="I11" i="16"/>
  <c r="H11" i="16"/>
  <c r="E29" i="16" s="1"/>
  <c r="I10" i="16"/>
  <c r="H10" i="16"/>
  <c r="E28" i="16" s="1"/>
  <c r="I9" i="16"/>
  <c r="H9" i="16"/>
  <c r="E27" i="16" s="1"/>
  <c r="I8" i="16"/>
  <c r="H8" i="16"/>
  <c r="E26" i="16" s="1"/>
  <c r="I3" i="16"/>
  <c r="B35" i="15"/>
  <c r="F31" i="15"/>
  <c r="C31" i="15"/>
  <c r="F30" i="15"/>
  <c r="D28" i="15"/>
  <c r="C28" i="15"/>
  <c r="H21" i="15"/>
  <c r="G22" i="15" s="1"/>
  <c r="G17" i="15"/>
  <c r="F17" i="15"/>
  <c r="E17" i="15"/>
  <c r="D17" i="15"/>
  <c r="I16" i="15"/>
  <c r="H16" i="15"/>
  <c r="E34" i="15" s="1"/>
  <c r="I15" i="15"/>
  <c r="J15" i="15" s="1"/>
  <c r="H15" i="15"/>
  <c r="E33" i="15" s="1"/>
  <c r="I14" i="15"/>
  <c r="J14" i="15" s="1"/>
  <c r="H14" i="15"/>
  <c r="E31" i="15" s="1"/>
  <c r="I13" i="15"/>
  <c r="H13" i="15"/>
  <c r="E32" i="15" s="1"/>
  <c r="I12" i="15"/>
  <c r="J12" i="15" s="1"/>
  <c r="H12" i="15"/>
  <c r="E30" i="15" s="1"/>
  <c r="I11" i="15"/>
  <c r="J11" i="15" s="1"/>
  <c r="H11" i="15"/>
  <c r="E29" i="15" s="1"/>
  <c r="I10" i="15"/>
  <c r="H10" i="15"/>
  <c r="E28" i="15" s="1"/>
  <c r="I9" i="15"/>
  <c r="H9" i="15"/>
  <c r="E27" i="15" s="1"/>
  <c r="I8" i="15"/>
  <c r="H8" i="15"/>
  <c r="E26" i="15" s="1"/>
  <c r="I3" i="15"/>
  <c r="B35" i="14"/>
  <c r="H21" i="14"/>
  <c r="E22" i="14" s="1"/>
  <c r="G17" i="14"/>
  <c r="F17" i="14"/>
  <c r="E17" i="14"/>
  <c r="D17" i="14"/>
  <c r="I16" i="14"/>
  <c r="H16" i="14"/>
  <c r="C34" i="14" s="1"/>
  <c r="I15" i="14"/>
  <c r="H15" i="14"/>
  <c r="C33" i="14" s="1"/>
  <c r="I14" i="14"/>
  <c r="H14" i="14"/>
  <c r="C31" i="14" s="1"/>
  <c r="I13" i="14"/>
  <c r="H13" i="14"/>
  <c r="C32" i="14" s="1"/>
  <c r="I12" i="14"/>
  <c r="H12" i="14"/>
  <c r="C30" i="14" s="1"/>
  <c r="I11" i="14"/>
  <c r="H11" i="14"/>
  <c r="C29" i="14" s="1"/>
  <c r="I10" i="14"/>
  <c r="H10" i="14"/>
  <c r="C28" i="14" s="1"/>
  <c r="I9" i="14"/>
  <c r="H9" i="14"/>
  <c r="C27" i="14" s="1"/>
  <c r="I8" i="14"/>
  <c r="H8" i="14"/>
  <c r="C26" i="14" s="1"/>
  <c r="I3" i="14"/>
  <c r="B35" i="13"/>
  <c r="H21" i="13"/>
  <c r="G22" i="13" s="1"/>
  <c r="G17" i="13"/>
  <c r="F17" i="13"/>
  <c r="E17" i="13"/>
  <c r="D17" i="13"/>
  <c r="I16" i="13"/>
  <c r="H16" i="13"/>
  <c r="E34" i="13" s="1"/>
  <c r="I15" i="13"/>
  <c r="H15" i="13"/>
  <c r="E33" i="13" s="1"/>
  <c r="I14" i="13"/>
  <c r="H14" i="13"/>
  <c r="E31" i="13" s="1"/>
  <c r="I13" i="13"/>
  <c r="H13" i="13"/>
  <c r="E32" i="13" s="1"/>
  <c r="I12" i="13"/>
  <c r="H12" i="13"/>
  <c r="E30" i="13" s="1"/>
  <c r="I11" i="13"/>
  <c r="H11" i="13"/>
  <c r="E29" i="13" s="1"/>
  <c r="I10" i="13"/>
  <c r="H10" i="13"/>
  <c r="E28" i="13" s="1"/>
  <c r="I9" i="13"/>
  <c r="H9" i="13"/>
  <c r="E27" i="13" s="1"/>
  <c r="I8" i="13"/>
  <c r="H8" i="13"/>
  <c r="E26" i="13" s="1"/>
  <c r="I3" i="13"/>
  <c r="I17" i="19" l="1"/>
  <c r="J10" i="19"/>
  <c r="I8" i="11" s="1"/>
  <c r="J12" i="19"/>
  <c r="I10" i="11" s="1"/>
  <c r="H17" i="19"/>
  <c r="F35" i="19" s="1"/>
  <c r="D34" i="18"/>
  <c r="J16" i="18"/>
  <c r="H14" i="11" s="1"/>
  <c r="F35" i="18"/>
  <c r="F34" i="18"/>
  <c r="H17" i="18"/>
  <c r="D28" i="18"/>
  <c r="I17" i="18"/>
  <c r="J17" i="18" s="1"/>
  <c r="J10" i="18"/>
  <c r="H8" i="11" s="1"/>
  <c r="D35" i="18"/>
  <c r="F28" i="18"/>
  <c r="F31" i="18"/>
  <c r="F29" i="17"/>
  <c r="J9" i="17"/>
  <c r="C33" i="17"/>
  <c r="J8" i="17"/>
  <c r="F26" i="17"/>
  <c r="C29" i="17"/>
  <c r="D31" i="17"/>
  <c r="F34" i="17"/>
  <c r="J16" i="17"/>
  <c r="J13" i="17"/>
  <c r="F28" i="17"/>
  <c r="C31" i="17"/>
  <c r="F33" i="17"/>
  <c r="J9" i="16"/>
  <c r="J11" i="16"/>
  <c r="F9" i="11" s="1"/>
  <c r="D28" i="16"/>
  <c r="J8" i="16"/>
  <c r="F6" i="11" s="1"/>
  <c r="J10" i="16"/>
  <c r="J16" i="16"/>
  <c r="F14" i="11" s="1"/>
  <c r="C29" i="16"/>
  <c r="F29" i="15"/>
  <c r="J9" i="15"/>
  <c r="E7" i="11" s="1"/>
  <c r="J16" i="15"/>
  <c r="C33" i="15"/>
  <c r="J13" i="15"/>
  <c r="F28" i="15"/>
  <c r="F33" i="15"/>
  <c r="J8" i="15"/>
  <c r="E6" i="11" s="1"/>
  <c r="J10" i="15"/>
  <c r="F26" i="15"/>
  <c r="C29" i="15"/>
  <c r="D31" i="15"/>
  <c r="F34" i="15"/>
  <c r="J14" i="14"/>
  <c r="I17" i="20"/>
  <c r="J15" i="20"/>
  <c r="D26" i="20"/>
  <c r="F30" i="20"/>
  <c r="J10" i="20"/>
  <c r="J8" i="11" s="1"/>
  <c r="J12" i="20"/>
  <c r="E35" i="20"/>
  <c r="E26" i="20"/>
  <c r="D28" i="20"/>
  <c r="D31" i="20"/>
  <c r="E34" i="20"/>
  <c r="J14" i="20"/>
  <c r="J12" i="11" s="1"/>
  <c r="J16" i="20"/>
  <c r="J14" i="11" s="1"/>
  <c r="F35" i="20"/>
  <c r="F26" i="20"/>
  <c r="D30" i="20"/>
  <c r="D32" i="20"/>
  <c r="F34" i="20"/>
  <c r="F26" i="21"/>
  <c r="J10" i="21"/>
  <c r="K8" i="11" s="1"/>
  <c r="J12" i="21"/>
  <c r="D28" i="21"/>
  <c r="D30" i="21"/>
  <c r="J9" i="21"/>
  <c r="J13" i="21"/>
  <c r="E26" i="21"/>
  <c r="E30" i="21"/>
  <c r="D31" i="21"/>
  <c r="J14" i="21"/>
  <c r="K12" i="11" s="1"/>
  <c r="F34" i="21"/>
  <c r="J11" i="21"/>
  <c r="I17" i="21"/>
  <c r="J15" i="21"/>
  <c r="K13" i="11" s="1"/>
  <c r="D26" i="21"/>
  <c r="E27" i="21"/>
  <c r="F30" i="21"/>
  <c r="D34" i="21"/>
  <c r="E34" i="21"/>
  <c r="J16" i="21"/>
  <c r="D32" i="21"/>
  <c r="H17" i="21"/>
  <c r="D35" i="21" s="1"/>
  <c r="D27" i="21"/>
  <c r="E32" i="21"/>
  <c r="J15" i="14"/>
  <c r="E34" i="14"/>
  <c r="F34" i="14"/>
  <c r="J16" i="14"/>
  <c r="D14" i="11" s="1"/>
  <c r="F33" i="14"/>
  <c r="E33" i="14"/>
  <c r="J13" i="14"/>
  <c r="D11" i="11" s="1"/>
  <c r="E32" i="14"/>
  <c r="J12" i="14"/>
  <c r="D10" i="11" s="1"/>
  <c r="E26" i="14"/>
  <c r="F26" i="14"/>
  <c r="F30" i="14"/>
  <c r="E30" i="14"/>
  <c r="J11" i="14"/>
  <c r="D9" i="11" s="1"/>
  <c r="E29" i="14"/>
  <c r="F29" i="14"/>
  <c r="J10" i="14"/>
  <c r="J9" i="14"/>
  <c r="D7" i="11" s="1"/>
  <c r="E27" i="14"/>
  <c r="I17" i="14"/>
  <c r="J8" i="14"/>
  <c r="D6" i="11" s="1"/>
  <c r="F22" i="21"/>
  <c r="K22" i="11" s="1"/>
  <c r="F22" i="20"/>
  <c r="F22" i="19"/>
  <c r="I22" i="11" s="1"/>
  <c r="D22" i="18"/>
  <c r="F22" i="18"/>
  <c r="H22" i="11" s="1"/>
  <c r="E22" i="17"/>
  <c r="G21" i="11" s="1"/>
  <c r="F22" i="17"/>
  <c r="G22" i="11" s="1"/>
  <c r="H22" i="17"/>
  <c r="D22" i="17"/>
  <c r="G20" i="11" s="1"/>
  <c r="H22" i="16"/>
  <c r="D22" i="16"/>
  <c r="F20" i="11" s="1"/>
  <c r="E22" i="16"/>
  <c r="F22" i="16"/>
  <c r="F22" i="11" s="1"/>
  <c r="H22" i="15"/>
  <c r="D22" i="15"/>
  <c r="E20" i="11" s="1"/>
  <c r="E22" i="15"/>
  <c r="F22" i="15"/>
  <c r="E22" i="11" s="1"/>
  <c r="J15" i="19"/>
  <c r="I13" i="11" s="1"/>
  <c r="D27" i="19"/>
  <c r="E30" i="19"/>
  <c r="E32" i="19"/>
  <c r="D26" i="19"/>
  <c r="E27" i="19"/>
  <c r="F30" i="19"/>
  <c r="D34" i="19"/>
  <c r="J14" i="19"/>
  <c r="I12" i="11" s="1"/>
  <c r="J16" i="19"/>
  <c r="I14" i="11" s="1"/>
  <c r="E26" i="19"/>
  <c r="D28" i="19"/>
  <c r="D31" i="19"/>
  <c r="E34" i="19"/>
  <c r="J11" i="19"/>
  <c r="I9" i="11" s="1"/>
  <c r="F26" i="19"/>
  <c r="D30" i="19"/>
  <c r="D32" i="19"/>
  <c r="F34" i="19"/>
  <c r="F30" i="16"/>
  <c r="C33" i="16"/>
  <c r="J13" i="16"/>
  <c r="F28" i="16"/>
  <c r="C31" i="16"/>
  <c r="F33" i="16"/>
  <c r="J15" i="16"/>
  <c r="D31" i="16"/>
  <c r="J12" i="16"/>
  <c r="F10" i="11" s="1"/>
  <c r="J14" i="16"/>
  <c r="C28" i="16"/>
  <c r="F29" i="16"/>
  <c r="F31" i="16"/>
  <c r="E22" i="13"/>
  <c r="C21" i="11" s="1"/>
  <c r="F22" i="13"/>
  <c r="H22" i="13"/>
  <c r="D22" i="13"/>
  <c r="C20" i="11" s="1"/>
  <c r="J15" i="13"/>
  <c r="F31" i="13"/>
  <c r="D31" i="13"/>
  <c r="C29" i="13"/>
  <c r="F34" i="13"/>
  <c r="J16" i="13"/>
  <c r="C14" i="11" s="1"/>
  <c r="C33" i="13"/>
  <c r="F33" i="13"/>
  <c r="J14" i="13"/>
  <c r="C12" i="11" s="1"/>
  <c r="C31" i="13"/>
  <c r="J13" i="13"/>
  <c r="C11" i="11" s="1"/>
  <c r="F30" i="13"/>
  <c r="J12" i="13"/>
  <c r="F29" i="13"/>
  <c r="J11" i="13"/>
  <c r="C28" i="13"/>
  <c r="D28" i="13"/>
  <c r="J10" i="13"/>
  <c r="F28" i="13"/>
  <c r="J9" i="13"/>
  <c r="C7" i="11" s="1"/>
  <c r="J8" i="13"/>
  <c r="C6" i="11" s="1"/>
  <c r="F26" i="13"/>
  <c r="E35" i="21"/>
  <c r="D29" i="21"/>
  <c r="D33" i="21"/>
  <c r="J8" i="21"/>
  <c r="G22" i="21"/>
  <c r="K23" i="11" s="1"/>
  <c r="E28" i="21"/>
  <c r="E29" i="21"/>
  <c r="E31" i="21"/>
  <c r="E33" i="21"/>
  <c r="D22" i="21"/>
  <c r="K20" i="11" s="1"/>
  <c r="H22" i="21"/>
  <c r="F27" i="21"/>
  <c r="F28" i="21"/>
  <c r="F29" i="21"/>
  <c r="F31" i="21"/>
  <c r="F32" i="21"/>
  <c r="F33" i="21"/>
  <c r="D35" i="20"/>
  <c r="C35" i="20"/>
  <c r="J17" i="20"/>
  <c r="D29" i="20"/>
  <c r="D33" i="20"/>
  <c r="J8" i="20"/>
  <c r="J6" i="11" s="1"/>
  <c r="G22" i="20"/>
  <c r="J23" i="11" s="1"/>
  <c r="E28" i="20"/>
  <c r="E29" i="20"/>
  <c r="E31" i="20"/>
  <c r="E33" i="20"/>
  <c r="D22" i="20"/>
  <c r="J20" i="11" s="1"/>
  <c r="H22" i="20"/>
  <c r="F27" i="20"/>
  <c r="F28" i="20"/>
  <c r="F29" i="20"/>
  <c r="F31" i="20"/>
  <c r="F32" i="20"/>
  <c r="F33" i="20"/>
  <c r="C35" i="19"/>
  <c r="J17" i="19"/>
  <c r="D29" i="19"/>
  <c r="D33" i="19"/>
  <c r="J8" i="19"/>
  <c r="I6" i="11" s="1"/>
  <c r="G22" i="19"/>
  <c r="I23" i="11" s="1"/>
  <c r="E28" i="19"/>
  <c r="E29" i="19"/>
  <c r="E31" i="19"/>
  <c r="E33" i="19"/>
  <c r="D22" i="19"/>
  <c r="I20" i="11" s="1"/>
  <c r="H22" i="19"/>
  <c r="F27" i="19"/>
  <c r="F28" i="19"/>
  <c r="F29" i="19"/>
  <c r="F31" i="19"/>
  <c r="F32" i="19"/>
  <c r="F33" i="19"/>
  <c r="E35" i="18"/>
  <c r="J9" i="18"/>
  <c r="H7" i="11" s="1"/>
  <c r="J13" i="18"/>
  <c r="H11" i="11" s="1"/>
  <c r="D27" i="18"/>
  <c r="D29" i="18"/>
  <c r="D32" i="18"/>
  <c r="D33" i="18"/>
  <c r="C35" i="18"/>
  <c r="J8" i="18"/>
  <c r="H6" i="11" s="1"/>
  <c r="G22" i="18"/>
  <c r="E26" i="18"/>
  <c r="E27" i="18"/>
  <c r="E28" i="18"/>
  <c r="E29" i="18"/>
  <c r="E30" i="18"/>
  <c r="E31" i="18"/>
  <c r="E32" i="18"/>
  <c r="E33" i="18"/>
  <c r="E34" i="18"/>
  <c r="F27" i="18"/>
  <c r="F29" i="18"/>
  <c r="F32" i="18"/>
  <c r="F33" i="18"/>
  <c r="H17" i="17"/>
  <c r="D35" i="17" s="1"/>
  <c r="F27" i="17"/>
  <c r="F32" i="17"/>
  <c r="I17" i="17"/>
  <c r="C26" i="17"/>
  <c r="C27" i="17"/>
  <c r="C30" i="17"/>
  <c r="C32" i="17"/>
  <c r="C34" i="17"/>
  <c r="D26" i="17"/>
  <c r="D27" i="17"/>
  <c r="D29" i="17"/>
  <c r="D30" i="17"/>
  <c r="D32" i="17"/>
  <c r="D33" i="17"/>
  <c r="D34" i="17"/>
  <c r="H17" i="16"/>
  <c r="D35" i="16" s="1"/>
  <c r="F27" i="16"/>
  <c r="F32" i="16"/>
  <c r="I17" i="16"/>
  <c r="C26" i="16"/>
  <c r="C27" i="16"/>
  <c r="C30" i="16"/>
  <c r="C32" i="16"/>
  <c r="C34" i="16"/>
  <c r="D26" i="16"/>
  <c r="D27" i="16"/>
  <c r="D29" i="16"/>
  <c r="D30" i="16"/>
  <c r="D32" i="16"/>
  <c r="D33" i="16"/>
  <c r="D34" i="16"/>
  <c r="H17" i="15"/>
  <c r="D35" i="15" s="1"/>
  <c r="F27" i="15"/>
  <c r="F32" i="15"/>
  <c r="I17" i="15"/>
  <c r="C26" i="15"/>
  <c r="C27" i="15"/>
  <c r="C30" i="15"/>
  <c r="C32" i="15"/>
  <c r="C34" i="15"/>
  <c r="D26" i="15"/>
  <c r="D27" i="15"/>
  <c r="D29" i="15"/>
  <c r="D30" i="15"/>
  <c r="D32" i="15"/>
  <c r="D33" i="15"/>
  <c r="D34" i="15"/>
  <c r="E28" i="14"/>
  <c r="H17" i="14"/>
  <c r="F35" i="14" s="1"/>
  <c r="F28" i="14"/>
  <c r="F31" i="14"/>
  <c r="F22" i="14"/>
  <c r="D22" i="11" s="1"/>
  <c r="D26" i="14"/>
  <c r="D27" i="14"/>
  <c r="D28" i="14"/>
  <c r="D29" i="14"/>
  <c r="D30" i="14"/>
  <c r="D31" i="14"/>
  <c r="D32" i="14"/>
  <c r="D33" i="14"/>
  <c r="D34" i="14"/>
  <c r="G22" i="14"/>
  <c r="D23" i="11" s="1"/>
  <c r="E31" i="14"/>
  <c r="D22" i="14"/>
  <c r="D20" i="11" s="1"/>
  <c r="H22" i="14"/>
  <c r="F27" i="14"/>
  <c r="F32" i="14"/>
  <c r="H17" i="13"/>
  <c r="D35" i="13" s="1"/>
  <c r="F27" i="13"/>
  <c r="F32" i="13"/>
  <c r="I17" i="13"/>
  <c r="C26" i="13"/>
  <c r="C27" i="13"/>
  <c r="C30" i="13"/>
  <c r="C32" i="13"/>
  <c r="C34" i="13"/>
  <c r="D26" i="13"/>
  <c r="D27" i="13"/>
  <c r="D29" i="13"/>
  <c r="D30" i="13"/>
  <c r="D32" i="13"/>
  <c r="D33" i="13"/>
  <c r="D34" i="13"/>
  <c r="K21" i="11"/>
  <c r="J22" i="11"/>
  <c r="J21" i="11"/>
  <c r="I21" i="11"/>
  <c r="H23" i="11"/>
  <c r="H21" i="11"/>
  <c r="H20" i="11"/>
  <c r="G23" i="11"/>
  <c r="F23" i="11"/>
  <c r="F21" i="11"/>
  <c r="E23" i="11"/>
  <c r="E21" i="11"/>
  <c r="D21" i="11"/>
  <c r="C23" i="11"/>
  <c r="C22" i="11"/>
  <c r="K7" i="11"/>
  <c r="K9" i="11"/>
  <c r="K10" i="11"/>
  <c r="K11" i="11"/>
  <c r="K14" i="11"/>
  <c r="J7" i="11"/>
  <c r="J9" i="11"/>
  <c r="J10" i="11"/>
  <c r="J11" i="11"/>
  <c r="J13" i="11"/>
  <c r="G7" i="11"/>
  <c r="G8" i="11"/>
  <c r="G9" i="11"/>
  <c r="G10" i="11"/>
  <c r="G11" i="11"/>
  <c r="G12" i="11"/>
  <c r="G13" i="11"/>
  <c r="G14" i="11"/>
  <c r="F7" i="11"/>
  <c r="F8" i="11"/>
  <c r="F11" i="11"/>
  <c r="F12" i="11"/>
  <c r="F13" i="11"/>
  <c r="E8" i="11"/>
  <c r="E9" i="11"/>
  <c r="E10" i="11"/>
  <c r="E11" i="11"/>
  <c r="E12" i="11"/>
  <c r="E13" i="11"/>
  <c r="E14" i="11"/>
  <c r="D8" i="11"/>
  <c r="D12" i="11"/>
  <c r="D13" i="11"/>
  <c r="C8" i="11"/>
  <c r="C9" i="11"/>
  <c r="C10" i="11"/>
  <c r="C13" i="11"/>
  <c r="K6" i="11"/>
  <c r="G6" i="11"/>
  <c r="D35" i="19" l="1"/>
  <c r="E35" i="19"/>
  <c r="J17" i="17"/>
  <c r="J17" i="16"/>
  <c r="C35" i="16"/>
  <c r="J17" i="15"/>
  <c r="C35" i="15"/>
  <c r="J17" i="21"/>
  <c r="C35" i="21"/>
  <c r="F35" i="21"/>
  <c r="C35" i="14"/>
  <c r="J17" i="13"/>
  <c r="C35" i="13"/>
  <c r="F35" i="17"/>
  <c r="E35" i="17"/>
  <c r="C35" i="17"/>
  <c r="F35" i="16"/>
  <c r="E35" i="16"/>
  <c r="F35" i="15"/>
  <c r="E35" i="15"/>
  <c r="E35" i="14"/>
  <c r="D35" i="14"/>
  <c r="J17" i="14"/>
  <c r="F35" i="13"/>
  <c r="E35" i="13"/>
  <c r="M10" i="9"/>
  <c r="N10" i="9"/>
  <c r="O10" i="9"/>
  <c r="L10" i="9"/>
  <c r="J10" i="9"/>
  <c r="I10" i="9"/>
  <c r="H10" i="9"/>
  <c r="G10" i="9"/>
  <c r="F10" i="9"/>
  <c r="E10" i="9"/>
  <c r="D10" i="9"/>
  <c r="C10" i="9"/>
  <c r="B10" i="9"/>
  <c r="I6" i="9"/>
  <c r="I5" i="9"/>
  <c r="G3" i="9"/>
  <c r="B35" i="6"/>
  <c r="H9" i="6"/>
  <c r="C27" i="6" s="1"/>
  <c r="H10" i="6"/>
  <c r="C28" i="6" s="1"/>
  <c r="H11" i="6"/>
  <c r="C29" i="6" s="1"/>
  <c r="H12" i="6"/>
  <c r="F30" i="6" s="1"/>
  <c r="H13" i="6"/>
  <c r="H14" i="6"/>
  <c r="H15" i="6"/>
  <c r="F33" i="6" s="1"/>
  <c r="H16" i="6"/>
  <c r="E34" i="6" s="1"/>
  <c r="H8" i="6"/>
  <c r="C26" i="6" s="1"/>
  <c r="I8" i="6"/>
  <c r="I9" i="6"/>
  <c r="I10" i="6"/>
  <c r="I11" i="6"/>
  <c r="I12" i="6"/>
  <c r="I13" i="6"/>
  <c r="I14" i="6"/>
  <c r="I15" i="6"/>
  <c r="I16" i="6"/>
  <c r="G3" i="6"/>
  <c r="I3" i="6" s="1"/>
  <c r="C31" i="6" l="1"/>
  <c r="D31" i="6"/>
  <c r="E31" i="6"/>
  <c r="F31" i="6"/>
  <c r="F32" i="6"/>
  <c r="E32" i="6"/>
  <c r="D32" i="6"/>
  <c r="C32" i="6"/>
  <c r="C5" i="9"/>
  <c r="E5" i="9" s="1"/>
  <c r="E29" i="6"/>
  <c r="D33" i="6"/>
  <c r="F29" i="6"/>
  <c r="D34" i="6"/>
  <c r="F28" i="6"/>
  <c r="E33" i="6"/>
  <c r="E30" i="6"/>
  <c r="E28" i="6"/>
  <c r="F26" i="6"/>
  <c r="C34" i="6"/>
  <c r="D30" i="6"/>
  <c r="J13" i="6"/>
  <c r="J9" i="6"/>
  <c r="F34" i="6"/>
  <c r="C33" i="6"/>
  <c r="C30" i="6"/>
  <c r="D29" i="6"/>
  <c r="D28" i="6"/>
  <c r="D27" i="6"/>
  <c r="D26" i="6"/>
  <c r="F27" i="6"/>
  <c r="E27" i="6"/>
  <c r="E26" i="6"/>
  <c r="J16" i="6"/>
  <c r="J12" i="6"/>
  <c r="J15" i="6"/>
  <c r="J11" i="6"/>
  <c r="J8" i="6"/>
  <c r="J14" i="6"/>
  <c r="J10" i="6"/>
  <c r="I17" i="6"/>
  <c r="E17" i="6"/>
  <c r="F17" i="6"/>
  <c r="G17" i="6"/>
  <c r="D17" i="6"/>
  <c r="B14" i="11" l="1"/>
  <c r="J11" i="9"/>
  <c r="B13" i="11"/>
  <c r="I11" i="9"/>
  <c r="B12" i="11"/>
  <c r="H11" i="9"/>
  <c r="B11" i="11"/>
  <c r="G11" i="9"/>
  <c r="B10" i="11"/>
  <c r="F11" i="9"/>
  <c r="B9" i="11"/>
  <c r="E11" i="9"/>
  <c r="B8" i="11"/>
  <c r="D11" i="9"/>
  <c r="B7" i="11"/>
  <c r="C11" i="9"/>
  <c r="B6" i="11"/>
  <c r="B11" i="9"/>
  <c r="L6" i="9"/>
  <c r="L5" i="9"/>
  <c r="H17" i="6"/>
  <c r="F35" i="6" s="1"/>
  <c r="E35" i="6" l="1"/>
  <c r="D35" i="6"/>
  <c r="C35" i="6"/>
  <c r="J17" i="6"/>
  <c r="H21" i="6" l="1"/>
  <c r="H22" i="6" l="1"/>
  <c r="D22" i="6"/>
  <c r="E22" i="6"/>
  <c r="G22" i="6"/>
  <c r="F22" i="6"/>
  <c r="B20" i="11" l="1"/>
  <c r="L11" i="9"/>
  <c r="B22" i="11"/>
  <c r="N11" i="9"/>
  <c r="B23" i="11"/>
  <c r="O11" i="9"/>
  <c r="B21" i="11"/>
  <c r="M11" i="9"/>
</calcChain>
</file>

<file path=xl/sharedStrings.xml><?xml version="1.0" encoding="utf-8"?>
<sst xmlns="http://schemas.openxmlformats.org/spreadsheetml/2006/main" count="551" uniqueCount="79">
  <si>
    <t>Très bien</t>
  </si>
  <si>
    <t>Bien</t>
  </si>
  <si>
    <t>Moyen</t>
  </si>
  <si>
    <t>Mauvais</t>
  </si>
  <si>
    <t>Chaleur des plats</t>
  </si>
  <si>
    <t>Qualité</t>
  </si>
  <si>
    <t>Détail des résultats selon le nombre de personnes interrogées</t>
  </si>
  <si>
    <t>Cadre</t>
  </si>
  <si>
    <t>Notation</t>
  </si>
  <si>
    <t>Quantité servie</t>
  </si>
  <si>
    <t>Choix proposé</t>
  </si>
  <si>
    <t>Variété</t>
  </si>
  <si>
    <t>Opinion générale</t>
  </si>
  <si>
    <t>Rien</t>
  </si>
  <si>
    <t>Très peu</t>
  </si>
  <si>
    <t>Un peu</t>
  </si>
  <si>
    <t>Beaucoup</t>
  </si>
  <si>
    <t>Présentation, mise envaleur</t>
  </si>
  <si>
    <t>Temps</t>
  </si>
  <si>
    <t>Auto évaluation gaspillage</t>
  </si>
  <si>
    <t>Auto-évaluation du gaspillage</t>
  </si>
  <si>
    <t>Nombre de couverts</t>
  </si>
  <si>
    <t>Nombre total de couverts</t>
  </si>
  <si>
    <t>Retour de questionnaires</t>
  </si>
  <si>
    <t xml:space="preserve">taux de retour de </t>
  </si>
  <si>
    <t>JOUR 1</t>
  </si>
  <si>
    <t>Total</t>
  </si>
  <si>
    <t>nombre</t>
  </si>
  <si>
    <t>taux</t>
  </si>
  <si>
    <t>Satisfaction globale (bien + très bien)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</si>
  <si>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</si>
  <si>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</si>
  <si>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</si>
  <si>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</si>
  <si>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</si>
  <si>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</si>
  <si>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</si>
  <si>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</si>
  <si>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JOUR 10</t>
  </si>
  <si>
    <t>Bilan de l'enquête</t>
  </si>
  <si>
    <t>Nb de 
convives ayant répondu</t>
  </si>
  <si>
    <t>Nombre de jours d'enquête</t>
  </si>
  <si>
    <t>Données pour graphiques évolution</t>
  </si>
  <si>
    <t>Evolution des taux de satisfaction globale</t>
  </si>
  <si>
    <t>Jour 1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</si>
  <si>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</si>
  <si>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</si>
  <si>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</si>
  <si>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</si>
  <si>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</si>
  <si>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</si>
  <si>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</si>
  <si>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</si>
  <si>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Jour 10</t>
  </si>
  <si>
    <t>Evolution de l'auto-évaluation du gaspillage</t>
  </si>
  <si>
    <t>rien</t>
  </si>
  <si>
    <t>très peu</t>
  </si>
  <si>
    <t>un peu</t>
  </si>
  <si>
    <t>beaucoup</t>
  </si>
  <si>
    <t>Présentation, mise en valeur</t>
  </si>
  <si>
    <t>date :</t>
  </si>
  <si>
    <t>Nombre d'élèves ayant répondu au questionnaire</t>
  </si>
  <si>
    <t>Nombre d'adultes ayant répondu au questionnaire</t>
  </si>
  <si>
    <t>CALCULS AUTOMATIQUES - Aucune information à saisir sur cette page</t>
  </si>
  <si>
    <t>soit</t>
  </si>
  <si>
    <t>de taux de retour</t>
  </si>
  <si>
    <t xml:space="preserve">dont </t>
  </si>
  <si>
    <t>élèves ayant répondu</t>
  </si>
  <si>
    <t>adultes ayant répondu</t>
  </si>
  <si>
    <t>è</t>
  </si>
  <si>
    <t>des convives ayant répondu sont des élèves</t>
  </si>
  <si>
    <t>des convives ayant répondu sont des adultes</t>
  </si>
  <si>
    <t>4.1.4</t>
  </si>
  <si>
    <r>
      <t xml:space="preserve">Ce tableur va vous permettre de recueillir, d'analyser et de visualiser l'évolution des </t>
    </r>
    <r>
      <rPr>
        <b/>
        <sz val="11"/>
        <color theme="1"/>
        <rFont val="Calibri"/>
        <family val="2"/>
        <scheme val="minor"/>
      </rPr>
      <t>résultats des enquêtes auprès des convives</t>
    </r>
    <r>
      <rPr>
        <sz val="11"/>
        <color theme="1"/>
        <rFont val="Calibri"/>
        <family val="2"/>
        <scheme val="minor"/>
      </rPr>
      <t>.</t>
    </r>
  </si>
  <si>
    <r>
      <t xml:space="preserve"> </t>
    </r>
    <r>
      <rPr>
        <sz val="11"/>
        <color rgb="FF7030A0"/>
        <rFont val="Wingdings"/>
        <charset val="2"/>
      </rPr>
      <t>Ü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Calibri"/>
        <family val="2"/>
        <scheme val="minor"/>
      </rPr>
      <t>les cases blanches sur les onglets "jour"</t>
    </r>
  </si>
  <si>
    <r>
      <rPr>
        <sz val="11"/>
        <color rgb="FF7030A0"/>
        <rFont val="Wingdings"/>
        <charset val="2"/>
      </rPr>
      <t>Ü</t>
    </r>
    <r>
      <rPr>
        <sz val="11"/>
        <color theme="1"/>
        <rFont val="Wingdings"/>
        <charset val="2"/>
      </rPr>
      <t xml:space="preserve"> </t>
    </r>
    <r>
      <rPr>
        <sz val="11"/>
        <color theme="1"/>
        <rFont val="Calibri"/>
        <family val="2"/>
        <scheme val="minor"/>
      </rPr>
      <t>la case blanche sur l'onglet "synthèse".</t>
    </r>
  </si>
  <si>
    <r>
      <t xml:space="preserve">Vous devez </t>
    </r>
    <r>
      <rPr>
        <b/>
        <sz val="11"/>
        <color theme="1"/>
        <rFont val="Calibri"/>
        <family val="2"/>
        <scheme val="minor"/>
      </rPr>
      <t>compléter</t>
    </r>
    <r>
      <rPr>
        <sz val="11"/>
        <color theme="1"/>
        <rFont val="Calibri"/>
        <family val="2"/>
        <scheme val="minor"/>
      </rPr>
      <t xml:space="preserve"> uniquement :
</t>
    </r>
  </si>
  <si>
    <t>Diagnostic</t>
  </si>
  <si>
    <t>Analyse des résultats de l'enquête convives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</si>
</sst>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0;[Red]0"/>
    <numFmt numFmtId="167" formatCode="0;0"/>
  </numFmts>
  <fonts count="3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3"/>
      <name val="Arial"/>
      <family val="2"/>
    </font>
    <font>
      <b/>
      <sz val="14"/>
      <color theme="0"/>
      <name val="Arial"/>
      <family val="2"/>
    </font>
    <font>
      <b/>
      <sz val="24"/>
      <color theme="3"/>
      <name val="Arial"/>
      <family val="2"/>
    </font>
    <font>
      <b/>
      <sz val="16"/>
      <color theme="3"/>
      <name val="Arial"/>
      <family val="2"/>
    </font>
    <font>
      <b/>
      <sz val="16"/>
      <color theme="0"/>
      <name val="Arial"/>
      <family val="2"/>
    </font>
    <font>
      <sz val="11"/>
      <color rgb="FFC00000"/>
      <name val="Arial"/>
      <family val="2"/>
    </font>
    <font>
      <b/>
      <sz val="13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36"/>
      <color theme="0"/>
      <name val="Snap ITC"/>
      <family val="5"/>
    </font>
    <font>
      <b/>
      <sz val="36"/>
      <color theme="0"/>
      <name val="Calibri"/>
      <family val="2"/>
      <scheme val="minor"/>
    </font>
    <font>
      <sz val="11"/>
      <color theme="1"/>
      <name val="Wingdings"/>
      <charset val="2"/>
    </font>
    <font>
      <sz val="11"/>
      <color rgb="FF7030A0"/>
      <name val="Wingdings"/>
      <charset val="2"/>
    </font>
    <font>
      <b/>
      <sz val="24"/>
      <color rgb="FF7030A0"/>
      <name val="Arial"/>
      <family val="2"/>
    </font>
    <font>
      <sz val="16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3"/>
      <color theme="0"/>
      <name val="Arial"/>
      <family val="2"/>
    </font>
    <font>
      <sz val="11"/>
      <color theme="0"/>
      <name val="Wingdings"/>
      <charset val="2"/>
    </font>
    <font>
      <b/>
      <sz val="14"/>
      <color rgb="FF7030A0"/>
      <name val="Arial"/>
      <family val="2"/>
    </font>
    <font>
      <b/>
      <sz val="16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vertical="center"/>
    </xf>
    <xf numFmtId="9" fontId="4" fillId="2" borderId="0" xfId="1" applyNumberFormat="1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 textRotation="90" wrapText="1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4" fillId="2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vertical="center"/>
    </xf>
    <xf numFmtId="0" fontId="25" fillId="5" borderId="18" xfId="0" applyFont="1" applyFill="1" applyBorder="1" applyAlignment="1">
      <alignment vertical="center" wrapText="1"/>
    </xf>
    <xf numFmtId="9" fontId="25" fillId="5" borderId="19" xfId="0" applyNumberFormat="1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vertical="center"/>
    </xf>
    <xf numFmtId="166" fontId="26" fillId="5" borderId="0" xfId="0" applyNumberFormat="1" applyFont="1" applyFill="1" applyAlignment="1">
      <alignment horizontal="center" vertical="center"/>
    </xf>
    <xf numFmtId="165" fontId="26" fillId="5" borderId="0" xfId="1" applyNumberFormat="1" applyFont="1" applyFill="1" applyAlignment="1">
      <alignment horizontal="left" vertical="center" readingOrder="1"/>
    </xf>
    <xf numFmtId="166" fontId="27" fillId="5" borderId="0" xfId="0" applyNumberFormat="1" applyFont="1" applyFill="1" applyAlignment="1">
      <alignment horizontal="center" vertical="center"/>
    </xf>
    <xf numFmtId="9" fontId="28" fillId="5" borderId="5" xfId="0" applyNumberFormat="1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left" vertical="center" readingOrder="1"/>
    </xf>
    <xf numFmtId="166" fontId="11" fillId="5" borderId="5" xfId="0" applyNumberFormat="1" applyFont="1" applyFill="1" applyBorder="1" applyAlignment="1">
      <alignment horizontal="center" vertical="center" wrapText="1"/>
    </xf>
    <xf numFmtId="9" fontId="11" fillId="5" borderId="5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9" fontId="11" fillId="5" borderId="1" xfId="0" applyNumberFormat="1" applyFont="1" applyFill="1" applyBorder="1" applyAlignment="1">
      <alignment horizontal="center" vertical="center"/>
    </xf>
    <xf numFmtId="9" fontId="26" fillId="5" borderId="1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165" fontId="26" fillId="5" borderId="0" xfId="1" applyNumberFormat="1" applyFont="1" applyFill="1" applyAlignment="1">
      <alignment horizontal="center" vertical="center"/>
    </xf>
    <xf numFmtId="0" fontId="26" fillId="5" borderId="2" xfId="0" applyFont="1" applyFill="1" applyBorder="1" applyAlignment="1">
      <alignment horizontal="left" vertical="center"/>
    </xf>
    <xf numFmtId="0" fontId="26" fillId="5" borderId="3" xfId="0" applyFont="1" applyFill="1" applyBorder="1" applyAlignment="1">
      <alignment horizontal="center" vertical="center" wrapText="1"/>
    </xf>
    <xf numFmtId="0" fontId="26" fillId="5" borderId="17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left" vertical="center" wrapText="1"/>
    </xf>
    <xf numFmtId="9" fontId="26" fillId="5" borderId="13" xfId="2" applyNumberFormat="1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right" vertical="center"/>
    </xf>
    <xf numFmtId="0" fontId="11" fillId="5" borderId="18" xfId="0" applyFont="1" applyFill="1" applyBorder="1" applyAlignment="1">
      <alignment vertical="center" wrapText="1"/>
    </xf>
    <xf numFmtId="0" fontId="27" fillId="5" borderId="18" xfId="0" applyFont="1" applyFill="1" applyBorder="1" applyAlignment="1">
      <alignment horizontal="center" vertical="center" wrapText="1"/>
    </xf>
    <xf numFmtId="3" fontId="29" fillId="5" borderId="18" xfId="0" applyNumberFormat="1" applyFont="1" applyFill="1" applyBorder="1" applyAlignment="1">
      <alignment horizontal="center" vertical="center" wrapText="1"/>
    </xf>
    <xf numFmtId="3" fontId="16" fillId="5" borderId="18" xfId="0" applyNumberFormat="1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vertical="center"/>
    </xf>
    <xf numFmtId="9" fontId="16" fillId="5" borderId="0" xfId="0" applyNumberFormat="1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vertical="center"/>
    </xf>
    <xf numFmtId="9" fontId="11" fillId="5" borderId="18" xfId="0" applyNumberFormat="1" applyFont="1" applyFill="1" applyBorder="1" applyAlignment="1">
      <alignment horizontal="center" vertical="center" wrapText="1"/>
    </xf>
    <xf numFmtId="9" fontId="11" fillId="5" borderId="18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/>
    </xf>
    <xf numFmtId="0" fontId="28" fillId="5" borderId="0" xfId="0" applyFont="1" applyFill="1" applyBorder="1" applyAlignment="1">
      <alignment horizontal="center"/>
    </xf>
    <xf numFmtId="0" fontId="28" fillId="5" borderId="0" xfId="0" applyFont="1" applyFill="1" applyBorder="1" applyAlignment="1">
      <alignment horizontal="left"/>
    </xf>
    <xf numFmtId="0" fontId="28" fillId="5" borderId="0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9" fontId="28" fillId="5" borderId="1" xfId="0" applyNumberFormat="1" applyFont="1" applyFill="1" applyBorder="1" applyAlignment="1">
      <alignment horizontal="center" vertical="center"/>
    </xf>
    <xf numFmtId="9" fontId="28" fillId="5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left"/>
    </xf>
    <xf numFmtId="166" fontId="28" fillId="5" borderId="0" xfId="0" applyNumberFormat="1" applyFont="1" applyFill="1" applyBorder="1" applyAlignment="1">
      <alignment horizontal="center" vertical="center" wrapText="1"/>
    </xf>
    <xf numFmtId="166" fontId="11" fillId="5" borderId="0" xfId="0" applyNumberFormat="1" applyFont="1" applyFill="1" applyBorder="1" applyAlignment="1">
      <alignment horizontal="center" vertical="center" wrapText="1"/>
    </xf>
    <xf numFmtId="165" fontId="28" fillId="5" borderId="0" xfId="1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9" fontId="28" fillId="5" borderId="0" xfId="2" applyNumberFormat="1" applyFont="1" applyFill="1" applyBorder="1" applyAlignment="1">
      <alignment horizontal="center" vertical="center" wrapText="1"/>
    </xf>
    <xf numFmtId="9" fontId="28" fillId="5" borderId="0" xfId="2" applyFont="1" applyFill="1" applyBorder="1" applyAlignment="1">
      <alignment horizontal="center"/>
    </xf>
    <xf numFmtId="9" fontId="28" fillId="5" borderId="0" xfId="1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/>
    </xf>
    <xf numFmtId="164" fontId="28" fillId="5" borderId="0" xfId="0" applyNumberFormat="1" applyFont="1" applyFill="1" applyBorder="1" applyAlignment="1">
      <alignment horizontal="center"/>
    </xf>
    <xf numFmtId="167" fontId="28" fillId="5" borderId="0" xfId="2" applyNumberFormat="1" applyFont="1" applyFill="1" applyBorder="1" applyAlignment="1">
      <alignment horizontal="center" vertical="center" wrapText="1"/>
    </xf>
    <xf numFmtId="9" fontId="11" fillId="5" borderId="0" xfId="2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9" fontId="28" fillId="5" borderId="0" xfId="0" applyNumberFormat="1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left" vertical="center"/>
      <protection locked="0"/>
    </xf>
    <xf numFmtId="166" fontId="2" fillId="2" borderId="13" xfId="0" quotePrefix="1" applyNumberFormat="1" applyFont="1" applyFill="1" applyBorder="1" applyAlignment="1" applyProtection="1">
      <alignment horizontal="center" vertical="center" wrapText="1"/>
      <protection locked="0"/>
    </xf>
    <xf numFmtId="166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25" fillId="5" borderId="18" xfId="0" applyFont="1" applyFill="1" applyBorder="1" applyAlignment="1" applyProtection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9FE68C"/>
      <color rgb="FF009900"/>
      <color rgb="FFFF9933"/>
      <color rgb="FFCCFF99"/>
      <color rgb="FFFFCC00"/>
      <color rgb="FFFFB343"/>
      <color rgb="FFFFAB2F"/>
      <color rgb="FFFF9900"/>
      <color rgb="FFFFA54B"/>
      <color rgb="FFF396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F-49AE-BEA6-8E31E61139DA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F-49AE-BEA6-8E31E61139DA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F-49AE-BEA6-8E31E61139DA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F-49AE-BEA6-8E31E6113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2-4962-AD02-D3E42EEF7753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2-4962-AD02-D3E42EEF7753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02-4962-AD02-D3E42EEF7753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2-4962-AD02-D3E42EEF7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données!$A$6</c:f>
              <c:strCache>
                <c:ptCount val="1"/>
                <c:pt idx="0">
                  <c:v>Qualité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données!$B$6:$K$6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74-480D-AFB8-6D2B2624FB78}"/>
            </c:ext>
          </c:extLst>
        </c:ser>
        <c:ser>
          <c:idx val="1"/>
          <c:order val="1"/>
          <c:tx>
            <c:strRef>
              <c:f>données!$A$7</c:f>
              <c:strCache>
                <c:ptCount val="1"/>
                <c:pt idx="0">
                  <c:v>Présentation, mise envaleur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données!$B$7:$K$7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74-480D-AFB8-6D2B2624FB78}"/>
            </c:ext>
          </c:extLst>
        </c:ser>
        <c:ser>
          <c:idx val="2"/>
          <c:order val="2"/>
          <c:tx>
            <c:strRef>
              <c:f>données!$A$8</c:f>
              <c:strCache>
                <c:ptCount val="1"/>
                <c:pt idx="0">
                  <c:v>Chaleur des plats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données!$B$8:$K$8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74-480D-AFB8-6D2B2624FB78}"/>
            </c:ext>
          </c:extLst>
        </c:ser>
        <c:ser>
          <c:idx val="3"/>
          <c:order val="3"/>
          <c:tx>
            <c:strRef>
              <c:f>données!$A$9</c:f>
              <c:strCache>
                <c:ptCount val="1"/>
                <c:pt idx="0">
                  <c:v>Quantité servie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données!$B$9:$K$9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74-480D-AFB8-6D2B2624FB78}"/>
            </c:ext>
          </c:extLst>
        </c:ser>
        <c:ser>
          <c:idx val="4"/>
          <c:order val="4"/>
          <c:tx>
            <c:strRef>
              <c:f>données!$A$10</c:f>
              <c:strCache>
                <c:ptCount val="1"/>
                <c:pt idx="0">
                  <c:v>Choix proposé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données!$B$10:$K$10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74-480D-AFB8-6D2B2624FB78}"/>
            </c:ext>
          </c:extLst>
        </c:ser>
        <c:ser>
          <c:idx val="5"/>
          <c:order val="5"/>
          <c:tx>
            <c:strRef>
              <c:f>données!$A$11</c:f>
              <c:strCache>
                <c:ptCount val="1"/>
                <c:pt idx="0">
                  <c:v>Variété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données!$B$11:$K$11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74-480D-AFB8-6D2B2624FB78}"/>
            </c:ext>
          </c:extLst>
        </c:ser>
        <c:ser>
          <c:idx val="6"/>
          <c:order val="6"/>
          <c:tx>
            <c:strRef>
              <c:f>données!$A$12</c:f>
              <c:strCache>
                <c:ptCount val="1"/>
                <c:pt idx="0">
                  <c:v>Cadre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données!$B$12:$K$12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74-480D-AFB8-6D2B2624FB78}"/>
            </c:ext>
          </c:extLst>
        </c:ser>
        <c:ser>
          <c:idx val="7"/>
          <c:order val="7"/>
          <c:tx>
            <c:strRef>
              <c:f>données!$A$13</c:f>
              <c:strCache>
                <c:ptCount val="1"/>
                <c:pt idx="0">
                  <c:v>Temps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données!$B$13:$K$13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74-480D-AFB8-6D2B2624FB78}"/>
            </c:ext>
          </c:extLst>
        </c:ser>
        <c:ser>
          <c:idx val="8"/>
          <c:order val="8"/>
          <c:tx>
            <c:strRef>
              <c:f>données!$A$14</c:f>
              <c:strCache>
                <c:ptCount val="1"/>
                <c:pt idx="0">
                  <c:v>Opinion générale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données!$B$5:$K$5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données!$B$14:$K$14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74-480D-AFB8-6D2B2624FB7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60316360"/>
        <c:axId val="260314392"/>
      </c:scatterChart>
      <c:valAx>
        <c:axId val="260316360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Jour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314392"/>
        <c:crosses val="autoZero"/>
        <c:crossBetween val="midCat"/>
      </c:valAx>
      <c:valAx>
        <c:axId val="26031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Taux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316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données!$A$20</c:f>
              <c:strCache>
                <c:ptCount val="1"/>
                <c:pt idx="0">
                  <c:v>rien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données!$B$19:$K$19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données!$B$20:$K$20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09-4D55-AA20-2482C40CE84B}"/>
            </c:ext>
          </c:extLst>
        </c:ser>
        <c:ser>
          <c:idx val="1"/>
          <c:order val="1"/>
          <c:tx>
            <c:strRef>
              <c:f>données!$A$21</c:f>
              <c:strCache>
                <c:ptCount val="1"/>
                <c:pt idx="0">
                  <c:v>très peu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données!$B$19:$K$19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données!$B$21:$K$21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09-4D55-AA20-2482C40CE84B}"/>
            </c:ext>
          </c:extLst>
        </c:ser>
        <c:ser>
          <c:idx val="2"/>
          <c:order val="2"/>
          <c:tx>
            <c:strRef>
              <c:f>données!$A$22</c:f>
              <c:strCache>
                <c:ptCount val="1"/>
                <c:pt idx="0">
                  <c:v>un peu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données!$B$19:$K$19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données!$B$22:$K$22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09-4D55-AA20-2482C40CE84B}"/>
            </c:ext>
          </c:extLst>
        </c:ser>
        <c:ser>
          <c:idx val="3"/>
          <c:order val="3"/>
          <c:tx>
            <c:strRef>
              <c:f>données!$A$23</c:f>
              <c:strCache>
                <c:ptCount val="1"/>
                <c:pt idx="0">
                  <c:v>beaucoup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données!$B$19:$K$19</c:f>
              <c:strCache>
                <c:ptCount val="10"/>
                <c:pt idx="0">
                  <c:v>Jour 1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</c:strCache>
            </c:strRef>
          </c:xVal>
          <c:yVal>
            <c:numRef>
              <c:f>données!$B$23:$K$23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09-4D55-AA20-2482C40CE84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260316360"/>
        <c:axId val="260314392"/>
      </c:scatterChart>
      <c:valAx>
        <c:axId val="260316360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Jour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314392"/>
        <c:crosses val="autoZero"/>
        <c:crossBetween val="midCat"/>
      </c:valAx>
      <c:valAx>
        <c:axId val="26031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Taux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0316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93275835778167471"/>
          <c:y val="0.40242619029041921"/>
          <c:w val="6.2267549278769582E-2"/>
          <c:h val="0.165184914182947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2-4E7A-839F-B5ADCE2B4BC3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2-4E7A-839F-B5ADCE2B4BC3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2-4E7A-839F-B5ADCE2B4BC3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2-4E7A-839F-B5ADCE2B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C-4BF0-855E-28BEB317AB82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C-4BF0-855E-28BEB317AB82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C-4BF0-855E-28BEB317AB82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C-4BF0-855E-28BEB317A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F-4139-B309-869A4804A5B2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F-4139-B309-869A4804A5B2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F-4139-B309-869A4804A5B2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1F-4139-B309-869A4804A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E7D-812C-77F35D6440B2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5-4E7D-812C-77F35D6440B2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15-4E7D-812C-77F35D6440B2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15-4E7D-812C-77F35D644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9-4DDD-A279-C8517265EA30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9-4DDD-A279-C8517265EA30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9-4DDD-A279-C8517265EA30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19-4DDD-A279-C8517265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7-494B-ADB7-9BAC85238038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7-494B-ADB7-9BAC85238038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67-494B-ADB7-9BAC85238038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67-494B-ADB7-9BAC85238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739-982F-87DEF5CBAEEF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3-4739-982F-87DEF5CBAEEF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3-4739-982F-87DEF5CBAEEF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3-4739-982F-87DEF5CBA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Notation</a:t>
            </a:r>
            <a:r>
              <a:rPr lang="en-US" b="1" baseline="0"/>
              <a:t> </a:t>
            </a:r>
            <a:r>
              <a:rPr lang="en-US" b="1"/>
              <a:t>de la journée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'Jour 1'!$C$25</c:f>
              <c:strCache>
                <c:ptCount val="1"/>
                <c:pt idx="0">
                  <c:v>Très bien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1'!$C$26:$C$34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D-4F0A-9E52-07EEDB991BE3}"/>
            </c:ext>
          </c:extLst>
        </c:ser>
        <c:ser>
          <c:idx val="1"/>
          <c:order val="1"/>
          <c:tx>
            <c:strRef>
              <c:f>'Jour 1'!$D$25</c:f>
              <c:strCache>
                <c:ptCount val="1"/>
                <c:pt idx="0">
                  <c:v>Bien</c:v>
                </c:pt>
              </c:strCache>
            </c:strRef>
          </c:tx>
          <c:spPr>
            <a:solidFill>
              <a:srgbClr val="9FE6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1'!$D$26:$D$34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D-4F0A-9E52-07EEDB991BE3}"/>
            </c:ext>
          </c:extLst>
        </c:ser>
        <c:ser>
          <c:idx val="2"/>
          <c:order val="2"/>
          <c:tx>
            <c:strRef>
              <c:f>'Jour 1'!$E$25</c:f>
              <c:strCache>
                <c:ptCount val="1"/>
                <c:pt idx="0">
                  <c:v>Moyen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1'!$E$26:$E$34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D-4F0A-9E52-07EEDB991BE3}"/>
            </c:ext>
          </c:extLst>
        </c:ser>
        <c:ser>
          <c:idx val="3"/>
          <c:order val="3"/>
          <c:tx>
            <c:strRef>
              <c:f>'Jour 1'!$F$25</c:f>
              <c:strCache>
                <c:ptCount val="1"/>
                <c:pt idx="0">
                  <c:v>Mauvais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'Jour 1'!$B$26:$B$34</c:f>
              <c:strCache>
                <c:ptCount val="9"/>
                <c:pt idx="0">
                  <c:v>Qualité</c:v>
                </c:pt>
                <c:pt idx="1">
                  <c:v>Présentation, mise envaleur</c:v>
                </c:pt>
                <c:pt idx="2">
                  <c:v>Chaleur des plats</c:v>
                </c:pt>
                <c:pt idx="3">
                  <c:v>Quantité servie</c:v>
                </c:pt>
                <c:pt idx="4">
                  <c:v>Choix proposé</c:v>
                </c:pt>
                <c:pt idx="5">
                  <c:v>Variété</c:v>
                </c:pt>
                <c:pt idx="6">
                  <c:v>Cadre</c:v>
                </c:pt>
                <c:pt idx="7">
                  <c:v>Temps</c:v>
                </c:pt>
                <c:pt idx="8">
                  <c:v>Opinion générale</c:v>
                </c:pt>
              </c:strCache>
            </c:strRef>
          </c:cat>
          <c:val>
            <c:numRef>
              <c:f>'Jour 1'!$F$26:$F$34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CD-4F0A-9E52-07EEDB991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367064"/>
        <c:axId val="431390344"/>
      </c:barChart>
      <c:catAx>
        <c:axId val="53636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390344"/>
        <c:crosses val="autoZero"/>
        <c:auto val="1"/>
        <c:lblAlgn val="ctr"/>
        <c:lblOffset val="100"/>
        <c:noMultiLvlLbl val="0"/>
      </c:catAx>
      <c:valAx>
        <c:axId val="431390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6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1715750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83342</xdr:colOff>
      <xdr:row>17</xdr:row>
      <xdr:rowOff>40481</xdr:rowOff>
    </xdr:from>
    <xdr:to>
      <xdr:col>16</xdr:col>
      <xdr:colOff>690562</xdr:colOff>
      <xdr:row>51</xdr:row>
      <xdr:rowOff>33338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17</xdr:col>
      <xdr:colOff>47626</xdr:colOff>
      <xdr:row>92</xdr:row>
      <xdr:rowOff>171452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30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331595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154019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ZoneTexte 3"/>
        <xdr:cNvSpPr txBox="1"/>
      </xdr:nvSpPr>
      <xdr:spPr>
        <a:xfrm>
          <a:off x="15687675" y="874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11</xdr:col>
      <xdr:colOff>47625</xdr:colOff>
      <xdr:row>1</xdr:row>
      <xdr:rowOff>460375</xdr:rowOff>
    </xdr:from>
    <xdr:to>
      <xdr:col>20</xdr:col>
      <xdr:colOff>460375</xdr:colOff>
      <xdr:row>17</xdr:row>
      <xdr:rowOff>98424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9"/>
  <sheetViews>
    <sheetView workbookViewId="0">
      <selection activeCell="E2" sqref="E2"/>
    </sheetView>
  </sheetViews>
  <sheetFormatPr baseColWidth="10" defaultRowHeight="15" x14ac:dyDescent="0.25"/>
  <cols>
    <col min="1" max="1" width="9" customWidth="1"/>
    <col min="2" max="2" width="37.5703125" bestFit="1" customWidth="1"/>
  </cols>
  <sheetData>
    <row r="1" spans="1:17" ht="95.25" customHeight="1" x14ac:dyDescent="0.25">
      <c r="A1" s="18" t="s">
        <v>77</v>
      </c>
      <c r="B1" s="19"/>
      <c r="C1" s="20" t="s">
        <v>72</v>
      </c>
      <c r="D1" s="21"/>
      <c r="E1" s="107" t="s">
        <v>78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22"/>
    </row>
    <row r="5" spans="1:17" x14ac:dyDescent="0.25">
      <c r="A5" t="s">
        <v>73</v>
      </c>
    </row>
    <row r="7" spans="1:17" ht="15" customHeight="1" x14ac:dyDescent="0.25">
      <c r="A7" s="23" t="s">
        <v>76</v>
      </c>
    </row>
    <row r="8" spans="1:17" x14ac:dyDescent="0.25">
      <c r="A8" t="s">
        <v>74</v>
      </c>
    </row>
    <row r="9" spans="1:17" x14ac:dyDescent="0.25">
      <c r="A9" t="s">
        <v>75</v>
      </c>
    </row>
  </sheetData>
  <sheetProtection sheet="1" objects="1" scenarios="1"/>
  <mergeCells count="1">
    <mergeCell ref="E1:P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zoomScale="70" zoomScaleNormal="70" workbookViewId="0">
      <selection activeCell="D21" sqref="D21:G21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1.71093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37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3" t="s">
        <v>61</v>
      </c>
      <c r="C3" s="98"/>
      <c r="D3" s="33" t="s">
        <v>62</v>
      </c>
      <c r="E3" s="98"/>
      <c r="F3" s="33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topLeftCell="B1" zoomScale="70" zoomScaleNormal="70" workbookViewId="0">
      <selection activeCell="C2" sqref="C2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1.71093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38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3" t="s">
        <v>61</v>
      </c>
      <c r="C3" s="98"/>
      <c r="D3" s="33" t="s">
        <v>62</v>
      </c>
      <c r="E3" s="98"/>
      <c r="F3" s="33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58"/>
  <sheetViews>
    <sheetView tabSelected="1" zoomScale="60" zoomScaleNormal="60" workbookViewId="0">
      <selection activeCell="C3" sqref="C3"/>
    </sheetView>
  </sheetViews>
  <sheetFormatPr baseColWidth="10" defaultColWidth="11.42578125" defaultRowHeight="14.25" x14ac:dyDescent="0.25"/>
  <cols>
    <col min="1" max="1" width="3" style="4" customWidth="1"/>
    <col min="2" max="2" width="15.5703125" style="4" customWidth="1"/>
    <col min="3" max="3" width="18.28515625" style="4" customWidth="1"/>
    <col min="4" max="5" width="14.7109375" style="4" customWidth="1"/>
    <col min="6" max="6" width="15" style="4" customWidth="1"/>
    <col min="7" max="9" width="11.42578125" style="4"/>
    <col min="10" max="10" width="24.28515625" style="4" customWidth="1"/>
    <col min="11" max="12" width="11.42578125" style="4"/>
    <col min="13" max="13" width="16.42578125" style="4" customWidth="1"/>
    <col min="14" max="14" width="11.42578125" style="4"/>
    <col min="15" max="15" width="18.5703125" style="4" customWidth="1"/>
    <col min="16" max="16384" width="11.42578125" style="4"/>
  </cols>
  <sheetData>
    <row r="1" spans="1:16" ht="30" x14ac:dyDescent="0.25">
      <c r="A1" s="13" t="s">
        <v>39</v>
      </c>
      <c r="B1" s="94"/>
    </row>
    <row r="2" spans="1:16" ht="30" x14ac:dyDescent="0.25">
      <c r="A2" s="14"/>
      <c r="B2" s="14"/>
    </row>
    <row r="3" spans="1:16" ht="54" x14ac:dyDescent="0.25">
      <c r="A3" s="14"/>
      <c r="B3" s="61" t="s">
        <v>41</v>
      </c>
      <c r="C3" s="106"/>
      <c r="D3" s="15"/>
      <c r="E3" s="15"/>
      <c r="F3" s="62" t="s">
        <v>21</v>
      </c>
      <c r="G3" s="63">
        <f>'Jour 1'!C2+'Jour 2'!C2+'Jour 3'!C2+'Jour 4'!C2+'Jour 5'!C2+'Jour 6'!C2+'Jour 7'!C2+'Jour 8'!C2+'Jour 9'!C2+'Jour 10'!C2</f>
        <v>0</v>
      </c>
    </row>
    <row r="4" spans="1:16" ht="30" x14ac:dyDescent="0.25">
      <c r="A4" s="14"/>
      <c r="B4" s="14"/>
    </row>
    <row r="5" spans="1:16" ht="42.75" x14ac:dyDescent="0.25">
      <c r="A5" s="14"/>
      <c r="B5" s="62" t="s">
        <v>40</v>
      </c>
      <c r="C5" s="64">
        <f>I5+I6</f>
        <v>0</v>
      </c>
      <c r="D5" s="65" t="s">
        <v>64</v>
      </c>
      <c r="E5" s="66" t="e">
        <f>C5/G3</f>
        <v>#DIV/0!</v>
      </c>
      <c r="F5" s="65" t="s">
        <v>65</v>
      </c>
      <c r="G5" s="65"/>
      <c r="H5" s="65" t="s">
        <v>66</v>
      </c>
      <c r="I5" s="67">
        <f>'Jour 1'!C3+'Jour 2'!C3+'Jour 3'!C3+'Jour 4'!C3+'Jour 5'!C3+'Jour 6'!C3+'Jour 7'!C3+'Jour 8'!C3+'Jour 9'!C3+'Jour 10'!C3</f>
        <v>0</v>
      </c>
      <c r="J5" s="65" t="s">
        <v>67</v>
      </c>
      <c r="K5" s="68" t="s">
        <v>69</v>
      </c>
      <c r="L5" s="66" t="e">
        <f>I5/C5</f>
        <v>#DIV/0!</v>
      </c>
      <c r="M5" s="65" t="s">
        <v>70</v>
      </c>
      <c r="N5" s="65"/>
      <c r="O5" s="65"/>
      <c r="P5" s="65"/>
    </row>
    <row r="6" spans="1:16" ht="30" x14ac:dyDescent="0.25">
      <c r="A6" s="14"/>
      <c r="B6" s="13"/>
      <c r="C6" s="15"/>
      <c r="D6" s="15"/>
      <c r="E6" s="15"/>
      <c r="F6" s="15"/>
      <c r="G6" s="15"/>
      <c r="H6" s="15"/>
      <c r="I6" s="67">
        <f>'Jour 1'!E3+'Jour 2'!E3+'Jour 3'!E3+'Jour 4'!E3+'Jour 5'!E3+'Jour 6'!E3+'Jour 7'!E3+'Jour 8'!E3+'Jour 9'!E3+'Jour 10'!E3</f>
        <v>0</v>
      </c>
      <c r="J6" s="65" t="s">
        <v>68</v>
      </c>
      <c r="K6" s="68" t="s">
        <v>69</v>
      </c>
      <c r="L6" s="66" t="e">
        <f>I6/C5</f>
        <v>#DIV/0!</v>
      </c>
      <c r="M6" s="65" t="s">
        <v>71</v>
      </c>
      <c r="N6" s="65"/>
      <c r="O6" s="65"/>
      <c r="P6" s="65"/>
    </row>
    <row r="7" spans="1:16" ht="30" x14ac:dyDescent="0.25">
      <c r="A7" s="14"/>
      <c r="B7" s="14"/>
    </row>
    <row r="9" spans="1:16" s="16" customFormat="1" ht="20.25" x14ac:dyDescent="0.25">
      <c r="B9" s="95" t="s">
        <v>29</v>
      </c>
      <c r="L9" s="95" t="s">
        <v>20</v>
      </c>
    </row>
    <row r="10" spans="1:16" ht="57" customHeight="1" x14ac:dyDescent="0.25">
      <c r="B10" s="97" t="str">
        <f>'Jour 1'!B8</f>
        <v>Qualité</v>
      </c>
      <c r="C10" s="97" t="str">
        <f>'Jour 1'!B9</f>
        <v>Présentation, mise en valeur</v>
      </c>
      <c r="D10" s="97" t="str">
        <f>'Jour 1'!B10</f>
        <v>Chaleur des plats</v>
      </c>
      <c r="E10" s="97" t="str">
        <f>'Jour 1'!B11</f>
        <v>Quantité servie</v>
      </c>
      <c r="F10" s="97" t="str">
        <f>'Jour 1'!B12</f>
        <v>Choix proposé</v>
      </c>
      <c r="G10" s="97" t="str">
        <f>'Jour 1'!B13</f>
        <v>Variété</v>
      </c>
      <c r="H10" s="97" t="str">
        <f>'Jour 1'!B14</f>
        <v>Cadre</v>
      </c>
      <c r="I10" s="97" t="str">
        <f>'Jour 1'!B15</f>
        <v>Temps</v>
      </c>
      <c r="J10" s="97" t="str">
        <f>'Jour 1'!B16</f>
        <v>Opinion générale</v>
      </c>
      <c r="K10" s="17"/>
      <c r="L10" s="97" t="str">
        <f>'Jour 1'!D20</f>
        <v>Rien</v>
      </c>
      <c r="M10" s="97" t="str">
        <f>'Jour 1'!E20</f>
        <v>Très peu</v>
      </c>
      <c r="N10" s="97" t="str">
        <f>'Jour 1'!F20</f>
        <v>Un peu</v>
      </c>
      <c r="O10" s="97" t="str">
        <f>'Jour 1'!G20</f>
        <v>Beaucoup</v>
      </c>
    </row>
    <row r="11" spans="1:16" ht="40.5" customHeight="1" x14ac:dyDescent="0.25">
      <c r="B11" s="69" t="e">
        <f>('Jour 1'!J8+'Jour 2'!J8+'Jour 3'!J8+'Jour 4'!J8+'Jour 5'!J8+'Jour 6'!J8+'Jour 7'!J8+'Jour 8'!J8+'Jour 9'!J8+'Jour 10'!J8)/C3</f>
        <v>#DIV/0!</v>
      </c>
      <c r="C11" s="69" t="e">
        <f>('Jour 1'!J9+'Jour 2'!J9+'Jour 3'!J9+'Jour 4'!J9+'Jour 5'!J9+'Jour 6'!J9+'Jour 7'!J9+'Jour 8'!J9+'Jour 9'!J9+'Jour 10'!J9)/C3</f>
        <v>#DIV/0!</v>
      </c>
      <c r="D11" s="69" t="e">
        <f>('Jour 1'!$J10+'Jour 2'!$J10+'Jour 3'!$J10+'Jour 4'!$J10+'Jour 5'!$J10+'Jour 6'!$J10+'Jour 7'!$J10+'Jour 8'!$J10+'Jour 9'!$J10+'Jour 10'!$J10)/$C$3</f>
        <v>#DIV/0!</v>
      </c>
      <c r="E11" s="69" t="e">
        <f>('Jour 1'!$J11+'Jour 2'!$J11+'Jour 3'!$J11+'Jour 4'!$J11+'Jour 5'!$J11+'Jour 6'!$J11+'Jour 7'!$J11+'Jour 8'!$J11+'Jour 9'!$J11+'Jour 10'!$J11)/$C$3</f>
        <v>#DIV/0!</v>
      </c>
      <c r="F11" s="69" t="e">
        <f>('Jour 1'!$J12+'Jour 2'!$J12+'Jour 3'!$J12+'Jour 4'!$J12+'Jour 5'!$J12+'Jour 6'!$J12+'Jour 7'!$J12+'Jour 8'!$J12+'Jour 9'!$J12+'Jour 10'!$J12)/$C$3</f>
        <v>#DIV/0!</v>
      </c>
      <c r="G11" s="69" t="e">
        <f>('Jour 1'!$J13+'Jour 2'!$J13+'Jour 3'!$J13+'Jour 4'!$J13+'Jour 5'!$J13+'Jour 6'!$J13+'Jour 7'!$J13+'Jour 8'!$J13+'Jour 9'!$J13+'Jour 10'!$J13)/$C$3</f>
        <v>#DIV/0!</v>
      </c>
      <c r="H11" s="69" t="e">
        <f>('Jour 1'!$J14+'Jour 2'!$J14+'Jour 3'!$J14+'Jour 4'!$J14+'Jour 5'!$J14+'Jour 6'!$J14+'Jour 7'!$J14+'Jour 8'!$J14+'Jour 9'!$J14+'Jour 10'!$J14)/$C$3</f>
        <v>#DIV/0!</v>
      </c>
      <c r="I11" s="69" t="e">
        <f>('Jour 1'!$J15+'Jour 2'!$J15+'Jour 3'!$J15+'Jour 4'!$J15+'Jour 5'!$J15+'Jour 6'!$J15+'Jour 7'!$J15+'Jour 8'!$J15+'Jour 9'!$J15+'Jour 10'!$J15)/$C$3</f>
        <v>#DIV/0!</v>
      </c>
      <c r="J11" s="69" t="e">
        <f>('Jour 1'!$J16+'Jour 2'!$J16+'Jour 3'!$J16+'Jour 4'!$J16+'Jour 5'!$J16+'Jour 6'!$J16+'Jour 7'!$J16+'Jour 8'!$J16+'Jour 9'!$J16+'Jour 10'!$J16)/$C$3</f>
        <v>#DIV/0!</v>
      </c>
      <c r="K11" s="17"/>
      <c r="L11" s="70" t="e">
        <f>('Jour 1'!D$22+'Jour 2'!D$22+'Jour 3'!D$22+'Jour 4'!D$22+'Jour 5'!D$22+'Jour 6'!D$22+'Jour 7'!D$22+'Jour 8'!D$22+'Jour 9'!D$22+'Jour 10'!D$22)/$C$3</f>
        <v>#DIV/0!</v>
      </c>
      <c r="M11" s="70" t="e">
        <f>('Jour 1'!E$22+'Jour 2'!E$22+'Jour 3'!E$22+'Jour 4'!E$22+'Jour 5'!E$22+'Jour 6'!E$22+'Jour 7'!E$22+'Jour 8'!E$22+'Jour 9'!E$22+'Jour 10'!E$22)/$C$3</f>
        <v>#DIV/0!</v>
      </c>
      <c r="N11" s="70" t="e">
        <f>('Jour 1'!F$22+'Jour 2'!F$22+'Jour 3'!F$22+'Jour 4'!F$22+'Jour 5'!F$22+'Jour 6'!F$22+'Jour 7'!F$22+'Jour 8'!F$22+'Jour 9'!F$22+'Jour 10'!F$22)/$C$3</f>
        <v>#DIV/0!</v>
      </c>
      <c r="O11" s="70" t="e">
        <f>('Jour 1'!G$22+'Jour 2'!G$22+'Jour 3'!G$22+'Jour 4'!G$22+'Jour 5'!G$22+'Jour 6'!G$22+'Jour 7'!G$22+'Jour 8'!G$22+'Jour 9'!G$22+'Jour 10'!G$22)/$C$3</f>
        <v>#DIV/0!</v>
      </c>
    </row>
    <row r="16" spans="1:16" ht="20.25" x14ac:dyDescent="0.25">
      <c r="B16" s="96" t="s">
        <v>43</v>
      </c>
    </row>
    <row r="58" spans="2:2" ht="20.25" x14ac:dyDescent="0.25">
      <c r="B58" s="96" t="s">
        <v>54</v>
      </c>
    </row>
  </sheetData>
  <sheetProtection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48"/>
  <sheetViews>
    <sheetView zoomScale="70" zoomScaleNormal="70" workbookViewId="0">
      <selection activeCell="C15" sqref="C15"/>
    </sheetView>
  </sheetViews>
  <sheetFormatPr baseColWidth="10" defaultColWidth="11.42578125" defaultRowHeight="18" x14ac:dyDescent="0.25"/>
  <cols>
    <col min="1" max="1" width="20.7109375" style="73" customWidth="1"/>
    <col min="2" max="15" width="20.7109375" style="72" customWidth="1"/>
    <col min="16" max="16" width="18.140625" style="72" bestFit="1" customWidth="1"/>
    <col min="17" max="17" width="14.42578125" style="72" bestFit="1" customWidth="1"/>
    <col min="18" max="16384" width="11.42578125" style="72"/>
  </cols>
  <sheetData>
    <row r="1" spans="1:11" x14ac:dyDescent="0.25">
      <c r="A1" s="93" t="s">
        <v>63</v>
      </c>
    </row>
    <row r="2" spans="1:11" x14ac:dyDescent="0.25">
      <c r="A2" s="73" t="s">
        <v>42</v>
      </c>
    </row>
    <row r="4" spans="1:11" ht="39" customHeight="1" x14ac:dyDescent="0.25">
      <c r="A4" s="71" t="s">
        <v>43</v>
      </c>
      <c r="B4" s="74"/>
      <c r="E4" s="74"/>
      <c r="H4" s="74"/>
    </row>
    <row r="5" spans="1:11" ht="39" customHeight="1" x14ac:dyDescent="0.25">
      <c r="B5" s="75" t="s">
        <v>44</v>
      </c>
      <c r="C5" s="75" t="s">
        <v>45</v>
      </c>
      <c r="D5" s="75" t="s">
        <v>46</v>
      </c>
      <c r="E5" s="75" t="s">
        <v>47</v>
      </c>
      <c r="F5" s="75" t="s">
        <v>48</v>
      </c>
      <c r="G5" s="75" t="s">
        <v>49</v>
      </c>
      <c r="H5" s="75" t="s">
        <v>50</v>
      </c>
      <c r="I5" s="75" t="s">
        <v>51</v>
      </c>
      <c r="J5" s="75" t="s">
        <v>52</v>
      </c>
      <c r="K5" s="75" t="s">
        <v>53</v>
      </c>
    </row>
    <row r="6" spans="1:11" ht="36.75" customHeight="1" x14ac:dyDescent="0.25">
      <c r="A6" s="76" t="s">
        <v>5</v>
      </c>
      <c r="B6" s="77" t="e">
        <f>'Jour 1'!$J8</f>
        <v>#DIV/0!</v>
      </c>
      <c r="C6" s="78" t="e">
        <f>'Jour 2'!$J8</f>
        <v>#DIV/0!</v>
      </c>
      <c r="D6" s="78" t="e">
        <f>'Jour 3'!$J8</f>
        <v>#DIV/0!</v>
      </c>
      <c r="E6" s="77" t="e">
        <f>'Jour 4'!$J8</f>
        <v>#DIV/0!</v>
      </c>
      <c r="F6" s="77" t="e">
        <f>'Jour 5'!$J8</f>
        <v>#DIV/0!</v>
      </c>
      <c r="G6" s="77" t="e">
        <f>'Jour 6'!$J8</f>
        <v>#DIV/0!</v>
      </c>
      <c r="H6" s="77" t="e">
        <f>'Jour 7'!$J8</f>
        <v>#DIV/0!</v>
      </c>
      <c r="I6" s="77" t="e">
        <f>'Jour 8'!$J8</f>
        <v>#DIV/0!</v>
      </c>
      <c r="J6" s="77" t="e">
        <f>'Jour 9'!$J8</f>
        <v>#DIV/0!</v>
      </c>
      <c r="K6" s="77" t="e">
        <f>'Jour 10'!$J8</f>
        <v>#DIV/0!</v>
      </c>
    </row>
    <row r="7" spans="1:11" ht="36" x14ac:dyDescent="0.25">
      <c r="A7" s="76" t="s">
        <v>17</v>
      </c>
      <c r="B7" s="77" t="e">
        <f>'Jour 1'!$J9</f>
        <v>#DIV/0!</v>
      </c>
      <c r="C7" s="78" t="e">
        <f>'Jour 2'!$J9</f>
        <v>#DIV/0!</v>
      </c>
      <c r="D7" s="78" t="e">
        <f>'Jour 3'!$J9</f>
        <v>#DIV/0!</v>
      </c>
      <c r="E7" s="77" t="e">
        <f>'Jour 4'!$J9</f>
        <v>#DIV/0!</v>
      </c>
      <c r="F7" s="77" t="e">
        <f>'Jour 5'!$J9</f>
        <v>#DIV/0!</v>
      </c>
      <c r="G7" s="77" t="e">
        <f>'Jour 6'!$J9</f>
        <v>#DIV/0!</v>
      </c>
      <c r="H7" s="77" t="e">
        <f>'Jour 7'!$J9</f>
        <v>#DIV/0!</v>
      </c>
      <c r="I7" s="77" t="e">
        <f>'Jour 8'!$J9</f>
        <v>#DIV/0!</v>
      </c>
      <c r="J7" s="77" t="e">
        <f>'Jour 9'!$J9</f>
        <v>#DIV/0!</v>
      </c>
      <c r="K7" s="77" t="e">
        <f>'Jour 10'!$J9</f>
        <v>#DIV/0!</v>
      </c>
    </row>
    <row r="8" spans="1:11" ht="36" x14ac:dyDescent="0.25">
      <c r="A8" s="76" t="s">
        <v>4</v>
      </c>
      <c r="B8" s="77" t="e">
        <f>'Jour 1'!$J10</f>
        <v>#DIV/0!</v>
      </c>
      <c r="C8" s="78" t="e">
        <f>'Jour 2'!$J10</f>
        <v>#DIV/0!</v>
      </c>
      <c r="D8" s="78" t="e">
        <f>'Jour 3'!$J10</f>
        <v>#DIV/0!</v>
      </c>
      <c r="E8" s="77" t="e">
        <f>'Jour 4'!$J10</f>
        <v>#DIV/0!</v>
      </c>
      <c r="F8" s="77" t="e">
        <f>'Jour 5'!$J10</f>
        <v>#DIV/0!</v>
      </c>
      <c r="G8" s="77" t="e">
        <f>'Jour 6'!$J10</f>
        <v>#DIV/0!</v>
      </c>
      <c r="H8" s="77" t="e">
        <f>'Jour 7'!$J10</f>
        <v>#DIV/0!</v>
      </c>
      <c r="I8" s="77" t="e">
        <f>'Jour 8'!$J10</f>
        <v>#DIV/0!</v>
      </c>
      <c r="J8" s="77" t="e">
        <f>'Jour 9'!$J10</f>
        <v>#DIV/0!</v>
      </c>
      <c r="K8" s="77" t="e">
        <f>'Jour 10'!$J10</f>
        <v>#DIV/0!</v>
      </c>
    </row>
    <row r="9" spans="1:11" ht="36" x14ac:dyDescent="0.25">
      <c r="A9" s="76" t="s">
        <v>9</v>
      </c>
      <c r="B9" s="77" t="e">
        <f>'Jour 1'!$J11</f>
        <v>#DIV/0!</v>
      </c>
      <c r="C9" s="78" t="e">
        <f>'Jour 2'!$J11</f>
        <v>#DIV/0!</v>
      </c>
      <c r="D9" s="78" t="e">
        <f>'Jour 3'!$J11</f>
        <v>#DIV/0!</v>
      </c>
      <c r="E9" s="77" t="e">
        <f>'Jour 4'!$J11</f>
        <v>#DIV/0!</v>
      </c>
      <c r="F9" s="77" t="e">
        <f>'Jour 5'!$J11</f>
        <v>#DIV/0!</v>
      </c>
      <c r="G9" s="77" t="e">
        <f>'Jour 6'!$J11</f>
        <v>#DIV/0!</v>
      </c>
      <c r="H9" s="77" t="e">
        <f>'Jour 7'!$J11</f>
        <v>#DIV/0!</v>
      </c>
      <c r="I9" s="77" t="e">
        <f>'Jour 8'!$J11</f>
        <v>#DIV/0!</v>
      </c>
      <c r="J9" s="77" t="e">
        <f>'Jour 9'!$J11</f>
        <v>#DIV/0!</v>
      </c>
      <c r="K9" s="77" t="e">
        <f>'Jour 10'!$J11</f>
        <v>#DIV/0!</v>
      </c>
    </row>
    <row r="10" spans="1:11" ht="36" x14ac:dyDescent="0.25">
      <c r="A10" s="76" t="s">
        <v>10</v>
      </c>
      <c r="B10" s="77" t="e">
        <f>'Jour 1'!$J12</f>
        <v>#DIV/0!</v>
      </c>
      <c r="C10" s="78" t="e">
        <f>'Jour 2'!$J12</f>
        <v>#DIV/0!</v>
      </c>
      <c r="D10" s="78" t="e">
        <f>'Jour 3'!$J12</f>
        <v>#DIV/0!</v>
      </c>
      <c r="E10" s="77" t="e">
        <f>'Jour 4'!$J12</f>
        <v>#DIV/0!</v>
      </c>
      <c r="F10" s="77" t="e">
        <f>'Jour 5'!$J12</f>
        <v>#DIV/0!</v>
      </c>
      <c r="G10" s="77" t="e">
        <f>'Jour 6'!$J12</f>
        <v>#DIV/0!</v>
      </c>
      <c r="H10" s="77" t="e">
        <f>'Jour 7'!$J12</f>
        <v>#DIV/0!</v>
      </c>
      <c r="I10" s="77" t="e">
        <f>'Jour 8'!$J12</f>
        <v>#DIV/0!</v>
      </c>
      <c r="J10" s="77" t="e">
        <f>'Jour 9'!$J12</f>
        <v>#DIV/0!</v>
      </c>
      <c r="K10" s="77" t="e">
        <f>'Jour 10'!$J12</f>
        <v>#DIV/0!</v>
      </c>
    </row>
    <row r="11" spans="1:11" x14ac:dyDescent="0.25">
      <c r="A11" s="76" t="s">
        <v>11</v>
      </c>
      <c r="B11" s="77" t="e">
        <f>'Jour 1'!$J13</f>
        <v>#DIV/0!</v>
      </c>
      <c r="C11" s="78" t="e">
        <f>'Jour 2'!$J13</f>
        <v>#DIV/0!</v>
      </c>
      <c r="D11" s="78" t="e">
        <f>'Jour 3'!$J13</f>
        <v>#DIV/0!</v>
      </c>
      <c r="E11" s="77" t="e">
        <f>'Jour 4'!$J13</f>
        <v>#DIV/0!</v>
      </c>
      <c r="F11" s="77" t="e">
        <f>'Jour 5'!$J13</f>
        <v>#DIV/0!</v>
      </c>
      <c r="G11" s="77" t="e">
        <f>'Jour 6'!$J13</f>
        <v>#DIV/0!</v>
      </c>
      <c r="H11" s="77" t="e">
        <f>'Jour 7'!$J13</f>
        <v>#DIV/0!</v>
      </c>
      <c r="I11" s="77" t="e">
        <f>'Jour 8'!$J13</f>
        <v>#DIV/0!</v>
      </c>
      <c r="J11" s="77" t="e">
        <f>'Jour 9'!$J13</f>
        <v>#DIV/0!</v>
      </c>
      <c r="K11" s="77" t="e">
        <f>'Jour 10'!$J13</f>
        <v>#DIV/0!</v>
      </c>
    </row>
    <row r="12" spans="1:11" x14ac:dyDescent="0.25">
      <c r="A12" s="76" t="s">
        <v>7</v>
      </c>
      <c r="B12" s="77" t="e">
        <f>'Jour 1'!$J14</f>
        <v>#DIV/0!</v>
      </c>
      <c r="C12" s="78" t="e">
        <f>'Jour 2'!$J14</f>
        <v>#DIV/0!</v>
      </c>
      <c r="D12" s="78" t="e">
        <f>'Jour 3'!$J14</f>
        <v>#DIV/0!</v>
      </c>
      <c r="E12" s="77" t="e">
        <f>'Jour 4'!$J14</f>
        <v>#DIV/0!</v>
      </c>
      <c r="F12" s="77" t="e">
        <f>'Jour 5'!$J14</f>
        <v>#DIV/0!</v>
      </c>
      <c r="G12" s="77" t="e">
        <f>'Jour 6'!$J14</f>
        <v>#DIV/0!</v>
      </c>
      <c r="H12" s="77" t="e">
        <f>'Jour 7'!$J14</f>
        <v>#DIV/0!</v>
      </c>
      <c r="I12" s="77" t="e">
        <f>'Jour 8'!$J14</f>
        <v>#DIV/0!</v>
      </c>
      <c r="J12" s="77" t="e">
        <f>'Jour 9'!$J14</f>
        <v>#DIV/0!</v>
      </c>
      <c r="K12" s="77" t="e">
        <f>'Jour 10'!$J14</f>
        <v>#DIV/0!</v>
      </c>
    </row>
    <row r="13" spans="1:11" x14ac:dyDescent="0.25">
      <c r="A13" s="76" t="s">
        <v>18</v>
      </c>
      <c r="B13" s="77" t="e">
        <f>'Jour 1'!$J15</f>
        <v>#DIV/0!</v>
      </c>
      <c r="C13" s="78" t="e">
        <f>'Jour 2'!$J15</f>
        <v>#DIV/0!</v>
      </c>
      <c r="D13" s="78" t="e">
        <f>'Jour 3'!$J15</f>
        <v>#DIV/0!</v>
      </c>
      <c r="E13" s="77" t="e">
        <f>'Jour 4'!$J15</f>
        <v>#DIV/0!</v>
      </c>
      <c r="F13" s="77" t="e">
        <f>'Jour 5'!$J15</f>
        <v>#DIV/0!</v>
      </c>
      <c r="G13" s="77" t="e">
        <f>'Jour 6'!$J15</f>
        <v>#DIV/0!</v>
      </c>
      <c r="H13" s="77" t="e">
        <f>'Jour 7'!$J15</f>
        <v>#DIV/0!</v>
      </c>
      <c r="I13" s="77" t="e">
        <f>'Jour 8'!$J15</f>
        <v>#DIV/0!</v>
      </c>
      <c r="J13" s="77" t="e">
        <f>'Jour 9'!$J15</f>
        <v>#DIV/0!</v>
      </c>
      <c r="K13" s="77" t="e">
        <f>'Jour 10'!$J15</f>
        <v>#DIV/0!</v>
      </c>
    </row>
    <row r="14" spans="1:11" ht="36" x14ac:dyDescent="0.25">
      <c r="A14" s="76" t="s">
        <v>12</v>
      </c>
      <c r="B14" s="77" t="e">
        <f>'Jour 1'!$J16</f>
        <v>#DIV/0!</v>
      </c>
      <c r="C14" s="78" t="e">
        <f>'Jour 2'!$J16</f>
        <v>#DIV/0!</v>
      </c>
      <c r="D14" s="78" t="e">
        <f>'Jour 3'!$J16</f>
        <v>#DIV/0!</v>
      </c>
      <c r="E14" s="77" t="e">
        <f>'Jour 4'!$J16</f>
        <v>#DIV/0!</v>
      </c>
      <c r="F14" s="77" t="e">
        <f>'Jour 5'!$J16</f>
        <v>#DIV/0!</v>
      </c>
      <c r="G14" s="77" t="e">
        <f>'Jour 6'!$J16</f>
        <v>#DIV/0!</v>
      </c>
      <c r="H14" s="77" t="e">
        <f>'Jour 7'!$J16</f>
        <v>#DIV/0!</v>
      </c>
      <c r="I14" s="77" t="e">
        <f>'Jour 8'!$J16</f>
        <v>#DIV/0!</v>
      </c>
      <c r="J14" s="77" t="e">
        <f>'Jour 9'!$J16</f>
        <v>#DIV/0!</v>
      </c>
      <c r="K14" s="77" t="e">
        <f>'Jour 10'!$J16</f>
        <v>#DIV/0!</v>
      </c>
    </row>
    <row r="15" spans="1:11" x14ac:dyDescent="0.25">
      <c r="A15" s="79"/>
    </row>
    <row r="16" spans="1:11" x14ac:dyDescent="0.25">
      <c r="B16" s="83"/>
      <c r="D16" s="80"/>
      <c r="E16" s="81"/>
      <c r="F16" s="80"/>
      <c r="G16" s="80"/>
      <c r="I16" s="80"/>
      <c r="J16" s="82"/>
    </row>
    <row r="17" spans="1:14" x14ac:dyDescent="0.25">
      <c r="B17" s="83"/>
      <c r="D17" s="80"/>
      <c r="E17" s="81"/>
      <c r="F17" s="80"/>
      <c r="G17" s="80"/>
      <c r="I17" s="80"/>
      <c r="J17" s="82"/>
    </row>
    <row r="18" spans="1:14" x14ac:dyDescent="0.25">
      <c r="A18" s="71" t="s">
        <v>54</v>
      </c>
      <c r="B18" s="83"/>
      <c r="D18" s="80"/>
      <c r="E18" s="81"/>
      <c r="F18" s="80"/>
      <c r="G18" s="80"/>
      <c r="I18" s="80"/>
      <c r="J18" s="82"/>
    </row>
    <row r="19" spans="1:14" x14ac:dyDescent="0.25">
      <c r="B19" s="75" t="s">
        <v>44</v>
      </c>
      <c r="C19" s="75" t="s">
        <v>45</v>
      </c>
      <c r="D19" s="75" t="s">
        <v>46</v>
      </c>
      <c r="E19" s="75" t="s">
        <v>47</v>
      </c>
      <c r="F19" s="75" t="s">
        <v>48</v>
      </c>
      <c r="G19" s="75" t="s">
        <v>49</v>
      </c>
      <c r="H19" s="75" t="s">
        <v>50</v>
      </c>
      <c r="I19" s="75" t="s">
        <v>51</v>
      </c>
      <c r="J19" s="75" t="s">
        <v>52</v>
      </c>
      <c r="K19" s="75" t="s">
        <v>53</v>
      </c>
    </row>
    <row r="20" spans="1:14" x14ac:dyDescent="0.25">
      <c r="A20" s="76" t="s">
        <v>55</v>
      </c>
      <c r="B20" s="77" t="e">
        <f>'Jour 1'!$D$22</f>
        <v>#DIV/0!</v>
      </c>
      <c r="C20" s="77" t="e">
        <f>'Jour 2'!$D$22</f>
        <v>#DIV/0!</v>
      </c>
      <c r="D20" s="77" t="e">
        <f>'Jour 3'!$D$22</f>
        <v>#DIV/0!</v>
      </c>
      <c r="E20" s="77" t="e">
        <f>'Jour 4'!$D$22</f>
        <v>#DIV/0!</v>
      </c>
      <c r="F20" s="77" t="e">
        <f>'Jour 5'!$D$22</f>
        <v>#DIV/0!</v>
      </c>
      <c r="G20" s="77" t="e">
        <f>'Jour 6'!$D$22</f>
        <v>#DIV/0!</v>
      </c>
      <c r="H20" s="77" t="e">
        <f>'Jour 7'!$D$22</f>
        <v>#DIV/0!</v>
      </c>
      <c r="I20" s="77" t="e">
        <f>'Jour 8'!$D$22</f>
        <v>#DIV/0!</v>
      </c>
      <c r="J20" s="77" t="e">
        <f>'Jour 9'!$D$22</f>
        <v>#DIV/0!</v>
      </c>
      <c r="K20" s="77" t="e">
        <f>'Jour 10'!$D$22</f>
        <v>#DIV/0!</v>
      </c>
    </row>
    <row r="21" spans="1:14" x14ac:dyDescent="0.25">
      <c r="A21" s="76" t="s">
        <v>56</v>
      </c>
      <c r="B21" s="77" t="e">
        <f>'Jour 1'!$E$22</f>
        <v>#DIV/0!</v>
      </c>
      <c r="C21" s="77" t="e">
        <f>'Jour 2'!$E$22</f>
        <v>#DIV/0!</v>
      </c>
      <c r="D21" s="77" t="e">
        <f>'Jour 3'!$E$22</f>
        <v>#DIV/0!</v>
      </c>
      <c r="E21" s="77" t="e">
        <f>'Jour 4'!$E$22</f>
        <v>#DIV/0!</v>
      </c>
      <c r="F21" s="77" t="e">
        <f>'Jour 5'!$E$22</f>
        <v>#DIV/0!</v>
      </c>
      <c r="G21" s="77" t="e">
        <f>'Jour 6'!$E$22</f>
        <v>#DIV/0!</v>
      </c>
      <c r="H21" s="77" t="e">
        <f>'Jour 7'!$E$22</f>
        <v>#DIV/0!</v>
      </c>
      <c r="I21" s="77" t="e">
        <f>'Jour 8'!$E$22</f>
        <v>#DIV/0!</v>
      </c>
      <c r="J21" s="77" t="e">
        <f>'Jour 9'!$E$22</f>
        <v>#DIV/0!</v>
      </c>
      <c r="K21" s="77" t="e">
        <f>'Jour 10'!$E$22</f>
        <v>#DIV/0!</v>
      </c>
    </row>
    <row r="22" spans="1:14" ht="41.25" customHeight="1" x14ac:dyDescent="0.25">
      <c r="A22" s="76" t="s">
        <v>57</v>
      </c>
      <c r="B22" s="77" t="e">
        <f>'Jour 1'!$F$22</f>
        <v>#DIV/0!</v>
      </c>
      <c r="C22" s="77" t="e">
        <f>'Jour 2'!$F$22</f>
        <v>#DIV/0!</v>
      </c>
      <c r="D22" s="77" t="e">
        <f>'Jour 3'!$F$22</f>
        <v>#DIV/0!</v>
      </c>
      <c r="E22" s="77" t="e">
        <f>'Jour 4'!$F$22</f>
        <v>#DIV/0!</v>
      </c>
      <c r="F22" s="77" t="e">
        <f>'Jour 5'!$F$22</f>
        <v>#DIV/0!</v>
      </c>
      <c r="G22" s="77" t="e">
        <f>'Jour 6'!$F$22</f>
        <v>#DIV/0!</v>
      </c>
      <c r="H22" s="77" t="e">
        <f>'Jour 7'!$F$22</f>
        <v>#DIV/0!</v>
      </c>
      <c r="I22" s="77" t="e">
        <f>'Jour 8'!$F$22</f>
        <v>#DIV/0!</v>
      </c>
      <c r="J22" s="77" t="e">
        <f>'Jour 9'!$F$22</f>
        <v>#DIV/0!</v>
      </c>
      <c r="K22" s="77" t="e">
        <f>'Jour 10'!$F$22</f>
        <v>#DIV/0!</v>
      </c>
    </row>
    <row r="23" spans="1:14" x14ac:dyDescent="0.25">
      <c r="A23" s="76" t="s">
        <v>58</v>
      </c>
      <c r="B23" s="77" t="e">
        <f>'Jour 1'!$G$22</f>
        <v>#DIV/0!</v>
      </c>
      <c r="C23" s="77" t="e">
        <f>'Jour 2'!$G$22</f>
        <v>#DIV/0!</v>
      </c>
      <c r="D23" s="77" t="e">
        <f>'Jour 3'!$G$22</f>
        <v>#DIV/0!</v>
      </c>
      <c r="E23" s="77" t="e">
        <f>'Jour 4'!$G$22</f>
        <v>#DIV/0!</v>
      </c>
      <c r="F23" s="77" t="e">
        <f>'Jour 5'!$G$22</f>
        <v>#DIV/0!</v>
      </c>
      <c r="G23" s="77" t="e">
        <f>'Jour 6'!$G$22</f>
        <v>#DIV/0!</v>
      </c>
      <c r="H23" s="77" t="e">
        <f>'Jour 7'!$G$22</f>
        <v>#DIV/0!</v>
      </c>
      <c r="I23" s="77" t="e">
        <f>'Jour 8'!$G$22</f>
        <v>#DIV/0!</v>
      </c>
      <c r="J23" s="77" t="e">
        <f>'Jour 9'!$G$22</f>
        <v>#DIV/0!</v>
      </c>
      <c r="K23" s="77" t="e">
        <f>'Jour 10'!$G$22</f>
        <v>#DIV/0!</v>
      </c>
    </row>
    <row r="24" spans="1:14" x14ac:dyDescent="0.25">
      <c r="A24" s="79"/>
    </row>
    <row r="25" spans="1:14" ht="35.25" customHeight="1" x14ac:dyDescent="0.25"/>
    <row r="26" spans="1:14" x14ac:dyDescent="0.25">
      <c r="D26" s="114"/>
      <c r="E26" s="114"/>
      <c r="F26" s="114"/>
      <c r="G26" s="114"/>
      <c r="I26" s="83"/>
    </row>
    <row r="28" spans="1:14" x14ac:dyDescent="0.25">
      <c r="B28" s="87"/>
      <c r="D28" s="83"/>
      <c r="E28" s="83"/>
      <c r="F28" s="83"/>
      <c r="G28" s="83"/>
      <c r="I28" s="83"/>
    </row>
    <row r="29" spans="1:14" ht="31.5" customHeight="1" x14ac:dyDescent="0.25">
      <c r="B29" s="83"/>
      <c r="D29" s="84"/>
      <c r="E29" s="84"/>
      <c r="F29" s="84"/>
      <c r="G29" s="84"/>
      <c r="H29" s="85"/>
      <c r="I29" s="84"/>
      <c r="J29" s="86"/>
    </row>
    <row r="30" spans="1:14" ht="31.5" customHeight="1" x14ac:dyDescent="0.25">
      <c r="B30" s="83"/>
      <c r="D30" s="84"/>
      <c r="E30" s="84"/>
      <c r="F30" s="84"/>
      <c r="G30" s="84"/>
      <c r="H30" s="85"/>
      <c r="I30" s="84"/>
      <c r="J30" s="86"/>
    </row>
    <row r="31" spans="1:14" ht="31.5" customHeight="1" x14ac:dyDescent="0.25">
      <c r="B31" s="83"/>
      <c r="D31" s="84"/>
      <c r="E31" s="84"/>
      <c r="F31" s="84"/>
      <c r="G31" s="84"/>
      <c r="H31" s="85"/>
      <c r="I31" s="84"/>
      <c r="J31" s="86"/>
      <c r="M31" s="115"/>
      <c r="N31" s="115"/>
    </row>
    <row r="32" spans="1:14" ht="31.5" customHeight="1" x14ac:dyDescent="0.25">
      <c r="B32" s="83"/>
      <c r="D32" s="84"/>
      <c r="E32" s="84"/>
      <c r="F32" s="84"/>
      <c r="G32" s="84"/>
      <c r="H32" s="85"/>
      <c r="I32" s="84"/>
      <c r="J32" s="86"/>
      <c r="M32" s="87"/>
      <c r="N32" s="87"/>
    </row>
    <row r="33" spans="2:23" ht="31.5" customHeight="1" x14ac:dyDescent="0.25">
      <c r="B33" s="83"/>
      <c r="D33" s="84"/>
      <c r="E33" s="84"/>
      <c r="F33" s="84"/>
      <c r="G33" s="84"/>
      <c r="H33" s="85"/>
      <c r="I33" s="84"/>
      <c r="J33" s="86"/>
      <c r="M33" s="87"/>
      <c r="N33" s="87"/>
    </row>
    <row r="34" spans="2:23" ht="31.5" customHeight="1" x14ac:dyDescent="0.25">
      <c r="B34" s="83"/>
      <c r="D34" s="84"/>
      <c r="E34" s="84"/>
      <c r="F34" s="84"/>
      <c r="G34" s="84"/>
      <c r="H34" s="85"/>
      <c r="I34" s="84"/>
      <c r="J34" s="86"/>
      <c r="M34" s="87"/>
      <c r="N34" s="87"/>
    </row>
    <row r="35" spans="2:23" ht="31.5" customHeight="1" x14ac:dyDescent="0.25">
      <c r="B35" s="83"/>
      <c r="D35" s="84"/>
      <c r="E35" s="84"/>
      <c r="F35" s="84"/>
      <c r="G35" s="84"/>
      <c r="H35" s="85"/>
      <c r="I35" s="84"/>
      <c r="J35" s="86"/>
      <c r="M35" s="87"/>
      <c r="N35" s="87"/>
    </row>
    <row r="36" spans="2:23" ht="31.5" customHeight="1" x14ac:dyDescent="0.25">
      <c r="B36" s="83"/>
      <c r="D36" s="84"/>
      <c r="E36" s="84"/>
      <c r="F36" s="84"/>
      <c r="G36" s="84"/>
      <c r="H36" s="85"/>
      <c r="I36" s="84"/>
      <c r="J36" s="86"/>
    </row>
    <row r="37" spans="2:23" ht="31.5" customHeight="1" x14ac:dyDescent="0.25">
      <c r="B37" s="83"/>
      <c r="C37" s="88"/>
      <c r="D37" s="84"/>
      <c r="E37" s="84"/>
      <c r="F37" s="84"/>
      <c r="G37" s="84"/>
      <c r="H37" s="85"/>
      <c r="I37" s="84"/>
      <c r="J37" s="86"/>
    </row>
    <row r="38" spans="2:23" x14ac:dyDescent="0.25">
      <c r="J38" s="86"/>
    </row>
    <row r="39" spans="2:23" x14ac:dyDescent="0.25">
      <c r="B39" s="83"/>
      <c r="D39" s="84"/>
      <c r="E39" s="84"/>
      <c r="F39" s="84"/>
      <c r="G39" s="84"/>
      <c r="H39" s="85"/>
      <c r="I39" s="84"/>
      <c r="J39" s="86"/>
    </row>
    <row r="40" spans="2:23" x14ac:dyDescent="0.25">
      <c r="B40" s="83"/>
      <c r="D40" s="89"/>
      <c r="E40" s="89"/>
      <c r="F40" s="89"/>
      <c r="G40" s="89"/>
      <c r="H40" s="85"/>
      <c r="I40" s="89"/>
      <c r="J40" s="82"/>
    </row>
    <row r="41" spans="2:23" ht="48.75" customHeight="1" x14ac:dyDescent="0.25">
      <c r="D41" s="83"/>
      <c r="E41" s="83"/>
      <c r="F41" s="83"/>
      <c r="G41" s="83"/>
      <c r="I41" s="83"/>
    </row>
    <row r="42" spans="2:23" ht="24.75" customHeight="1" x14ac:dyDescent="0.25">
      <c r="B42" s="87"/>
      <c r="D42" s="90"/>
      <c r="E42" s="90"/>
      <c r="F42" s="90"/>
      <c r="G42" s="90"/>
      <c r="I42" s="90"/>
    </row>
    <row r="46" spans="2:23" ht="24" customHeight="1" x14ac:dyDescent="0.25"/>
    <row r="47" spans="2:23" ht="36" customHeight="1" x14ac:dyDescent="0.25">
      <c r="B47" s="74"/>
      <c r="D47" s="74"/>
      <c r="E47" s="74"/>
      <c r="F47" s="91"/>
      <c r="G47" s="91"/>
      <c r="H47" s="91"/>
      <c r="I47" s="91"/>
      <c r="J47" s="91"/>
      <c r="K47" s="91"/>
      <c r="L47" s="91"/>
      <c r="N47" s="91"/>
      <c r="O47" s="91"/>
      <c r="P47" s="91"/>
      <c r="Q47" s="91"/>
      <c r="S47" s="91"/>
      <c r="T47" s="91"/>
      <c r="U47" s="91"/>
      <c r="V47" s="91"/>
      <c r="W47" s="91"/>
    </row>
    <row r="48" spans="2:23" ht="33" customHeight="1" x14ac:dyDescent="0.25">
      <c r="D48" s="92"/>
      <c r="E48" s="92"/>
      <c r="F48" s="92"/>
      <c r="G48" s="92"/>
      <c r="H48" s="92"/>
      <c r="I48" s="92"/>
      <c r="J48" s="92"/>
      <c r="K48" s="92"/>
      <c r="L48" s="92"/>
      <c r="M48" s="74"/>
      <c r="N48" s="92"/>
      <c r="O48" s="92"/>
      <c r="P48" s="92"/>
      <c r="Q48" s="92"/>
      <c r="R48" s="74"/>
      <c r="S48" s="92"/>
      <c r="T48" s="92"/>
      <c r="U48" s="92"/>
      <c r="V48" s="92"/>
      <c r="W48" s="92"/>
    </row>
  </sheetData>
  <sheetProtection sheet="1" objects="1" scenarios="1"/>
  <mergeCells count="2">
    <mergeCell ref="D26:G26"/>
    <mergeCell ref="M31:N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6"/>
  <sheetViews>
    <sheetView zoomScale="70" zoomScaleNormal="70" workbookViewId="0">
      <selection activeCell="E3" sqref="E3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3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25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4" t="s">
        <v>61</v>
      </c>
      <c r="C3" s="98"/>
      <c r="D3" s="34" t="s">
        <v>62</v>
      </c>
      <c r="E3" s="98"/>
      <c r="F3" s="33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</sheetData>
  <sheetProtection sheet="1" objects="1" scenarios="1"/>
  <sortState ref="B7:I15">
    <sortCondition descending="1" ref="I7:I15"/>
  </sortState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topLeftCell="A7" zoomScale="70" zoomScaleNormal="70" workbookViewId="0">
      <selection activeCell="D21" sqref="D21:G21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3.855468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30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4" t="s">
        <v>61</v>
      </c>
      <c r="C3" s="98"/>
      <c r="D3" s="34" t="s">
        <v>62</v>
      </c>
      <c r="E3" s="98"/>
      <c r="F3" s="34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topLeftCell="A7" zoomScale="70" zoomScaleNormal="70" workbookViewId="0">
      <selection activeCell="D21" sqref="D21:G21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1.71093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31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4" t="s">
        <v>61</v>
      </c>
      <c r="C3" s="98"/>
      <c r="D3" s="33" t="s">
        <v>62</v>
      </c>
      <c r="E3" s="98"/>
      <c r="F3" s="33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topLeftCell="A4" zoomScale="70" zoomScaleNormal="70" workbookViewId="0">
      <selection activeCell="D21" sqref="D21:G21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1.71093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32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3" t="s">
        <v>61</v>
      </c>
      <c r="C3" s="98"/>
      <c r="D3" s="33" t="s">
        <v>62</v>
      </c>
      <c r="E3" s="98"/>
      <c r="F3" s="33" t="s">
        <v>23</v>
      </c>
      <c r="G3" s="116">
        <f>C3+E3</f>
        <v>0</v>
      </c>
      <c r="H3" s="105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6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topLeftCell="A7" zoomScale="70" zoomScaleNormal="70" workbookViewId="0">
      <selection activeCell="D21" sqref="D21:G21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1.71093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33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3" t="s">
        <v>61</v>
      </c>
      <c r="C3" s="98"/>
      <c r="D3" s="33" t="s">
        <v>62</v>
      </c>
      <c r="E3" s="98"/>
      <c r="F3" s="33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topLeftCell="A4" zoomScale="70" zoomScaleNormal="70" workbookViewId="0">
      <selection activeCell="D21" sqref="D21:G21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1.71093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34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3" t="s">
        <v>61</v>
      </c>
      <c r="C3" s="98"/>
      <c r="D3" s="33" t="s">
        <v>62</v>
      </c>
      <c r="E3" s="98"/>
      <c r="F3" s="33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topLeftCell="A7" zoomScale="70" zoomScaleNormal="70" workbookViewId="0">
      <selection activeCell="D13" sqref="D13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1.71093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35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3" t="s">
        <v>61</v>
      </c>
      <c r="C3" s="98"/>
      <c r="D3" s="33" t="s">
        <v>62</v>
      </c>
      <c r="E3" s="98"/>
      <c r="F3" s="33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V38"/>
  <sheetViews>
    <sheetView topLeftCell="A7" zoomScale="70" zoomScaleNormal="70" workbookViewId="0">
      <selection activeCell="D21" sqref="D21:G21"/>
    </sheetView>
  </sheetViews>
  <sheetFormatPr baseColWidth="10" defaultColWidth="11.42578125" defaultRowHeight="14.25" x14ac:dyDescent="0.25"/>
  <cols>
    <col min="1" max="1" width="11.42578125" style="1"/>
    <col min="2" max="2" width="44.7109375" style="1" customWidth="1"/>
    <col min="3" max="3" width="11.85546875" style="1" customWidth="1"/>
    <col min="4" max="4" width="38.5703125" style="1" customWidth="1"/>
    <col min="5" max="5" width="18.42578125" style="1" customWidth="1"/>
    <col min="6" max="6" width="36.7109375" style="1" customWidth="1"/>
    <col min="7" max="7" width="19" style="2" customWidth="1"/>
    <col min="8" max="8" width="11.7109375" style="2" customWidth="1"/>
    <col min="9" max="9" width="20" style="1" customWidth="1"/>
    <col min="10" max="10" width="11.42578125" style="2"/>
    <col min="11" max="12" width="11.42578125" style="1"/>
    <col min="13" max="13" width="18.5703125" style="1" customWidth="1"/>
    <col min="14" max="14" width="11.42578125" style="1"/>
    <col min="15" max="16" width="18.140625" style="1" bestFit="1" customWidth="1"/>
    <col min="17" max="17" width="14.42578125" style="1" bestFit="1" customWidth="1"/>
    <col min="18" max="16384" width="11.42578125" style="1"/>
  </cols>
  <sheetData>
    <row r="1" spans="2:22" ht="38.25" customHeight="1" x14ac:dyDescent="0.25">
      <c r="B1" s="24" t="s">
        <v>36</v>
      </c>
      <c r="G1" s="60" t="s">
        <v>60</v>
      </c>
      <c r="H1" s="1"/>
    </row>
    <row r="2" spans="2:22" ht="39" customHeight="1" x14ac:dyDescent="0.25">
      <c r="B2" s="33" t="s">
        <v>22</v>
      </c>
      <c r="C2" s="98"/>
      <c r="E2" s="3"/>
      <c r="F2" s="3"/>
      <c r="G2" s="1"/>
      <c r="H2" s="3"/>
      <c r="I2" s="3"/>
    </row>
    <row r="3" spans="2:22" ht="65.25" customHeight="1" x14ac:dyDescent="0.25">
      <c r="B3" s="33" t="s">
        <v>61</v>
      </c>
      <c r="C3" s="98"/>
      <c r="D3" s="33" t="s">
        <v>62</v>
      </c>
      <c r="E3" s="98"/>
      <c r="F3" s="33" t="s">
        <v>23</v>
      </c>
      <c r="G3" s="116">
        <f>C3+E3</f>
        <v>0</v>
      </c>
      <c r="H3" s="34" t="s">
        <v>24</v>
      </c>
      <c r="I3" s="35" t="e">
        <f>G3/C2</f>
        <v>#DIV/0!</v>
      </c>
    </row>
    <row r="4" spans="2:22" ht="39" customHeight="1" thickBot="1" x14ac:dyDescent="0.3">
      <c r="G4" s="1"/>
      <c r="H4" s="1"/>
    </row>
    <row r="5" spans="2:22" ht="90.75" customHeight="1" thickBot="1" x14ac:dyDescent="0.3">
      <c r="D5" s="108" t="s">
        <v>6</v>
      </c>
      <c r="E5" s="109"/>
      <c r="F5" s="109"/>
      <c r="G5" s="110"/>
      <c r="H5" s="1"/>
      <c r="I5" s="111" t="s">
        <v>29</v>
      </c>
      <c r="J5" s="112"/>
    </row>
    <row r="6" spans="2:22" ht="15" thickBot="1" x14ac:dyDescent="0.3">
      <c r="G6" s="1"/>
      <c r="H6" s="1"/>
      <c r="J6" s="1"/>
    </row>
    <row r="7" spans="2:22" ht="21" thickBot="1" x14ac:dyDescent="0.3">
      <c r="B7" s="30" t="s">
        <v>8</v>
      </c>
      <c r="D7" s="25" t="s">
        <v>0</v>
      </c>
      <c r="E7" s="26" t="s">
        <v>1</v>
      </c>
      <c r="F7" s="27" t="s">
        <v>2</v>
      </c>
      <c r="G7" s="28" t="s">
        <v>3</v>
      </c>
      <c r="H7" s="43" t="s">
        <v>26</v>
      </c>
      <c r="I7" s="29" t="s">
        <v>27</v>
      </c>
      <c r="J7" s="29" t="s">
        <v>28</v>
      </c>
    </row>
    <row r="8" spans="2:22" ht="18" x14ac:dyDescent="0.25">
      <c r="B8" s="36" t="s">
        <v>5</v>
      </c>
      <c r="D8" s="99"/>
      <c r="E8" s="100"/>
      <c r="F8" s="101"/>
      <c r="G8" s="102"/>
      <c r="H8" s="40">
        <f>SUM(D8:G8)</f>
        <v>0</v>
      </c>
      <c r="I8" s="44">
        <f t="shared" ref="I8:I16" si="0">(D8+E8)</f>
        <v>0</v>
      </c>
      <c r="J8" s="45" t="e">
        <f>I8/H8</f>
        <v>#DIV/0!</v>
      </c>
    </row>
    <row r="9" spans="2:22" ht="18" x14ac:dyDescent="0.25">
      <c r="B9" s="36" t="s">
        <v>59</v>
      </c>
      <c r="D9" s="103"/>
      <c r="E9" s="100"/>
      <c r="F9" s="101"/>
      <c r="G9" s="102"/>
      <c r="H9" s="40">
        <f t="shared" ref="H9:H17" si="1">SUM(D9:G9)</f>
        <v>0</v>
      </c>
      <c r="I9" s="44">
        <f t="shared" si="0"/>
        <v>0</v>
      </c>
      <c r="J9" s="45" t="e">
        <f t="shared" ref="J9:J17" si="2">I9/H9</f>
        <v>#DIV/0!</v>
      </c>
      <c r="V9" s="4"/>
    </row>
    <row r="10" spans="2:22" ht="18.75" thickBot="1" x14ac:dyDescent="0.3">
      <c r="B10" s="37" t="s">
        <v>4</v>
      </c>
      <c r="D10" s="103"/>
      <c r="E10" s="100"/>
      <c r="F10" s="101"/>
      <c r="G10" s="102"/>
      <c r="H10" s="40">
        <f t="shared" si="1"/>
        <v>0</v>
      </c>
      <c r="I10" s="44">
        <f t="shared" si="0"/>
        <v>0</v>
      </c>
      <c r="J10" s="45" t="e">
        <f t="shared" si="2"/>
        <v>#DIV/0!</v>
      </c>
    </row>
    <row r="11" spans="2:22" ht="18" x14ac:dyDescent="0.25">
      <c r="B11" s="36" t="s">
        <v>9</v>
      </c>
      <c r="D11" s="103"/>
      <c r="E11" s="100"/>
      <c r="F11" s="101"/>
      <c r="G11" s="102"/>
      <c r="H11" s="40">
        <f t="shared" si="1"/>
        <v>0</v>
      </c>
      <c r="I11" s="44">
        <f t="shared" si="0"/>
        <v>0</v>
      </c>
      <c r="J11" s="45" t="e">
        <f t="shared" si="2"/>
        <v>#DIV/0!</v>
      </c>
    </row>
    <row r="12" spans="2:22" ht="18" x14ac:dyDescent="0.25">
      <c r="B12" s="36" t="s">
        <v>10</v>
      </c>
      <c r="D12" s="103"/>
      <c r="E12" s="100"/>
      <c r="F12" s="101"/>
      <c r="G12" s="102"/>
      <c r="H12" s="40">
        <f t="shared" si="1"/>
        <v>0</v>
      </c>
      <c r="I12" s="44">
        <f t="shared" si="0"/>
        <v>0</v>
      </c>
      <c r="J12" s="45" t="e">
        <f t="shared" si="2"/>
        <v>#DIV/0!</v>
      </c>
    </row>
    <row r="13" spans="2:22" ht="18" x14ac:dyDescent="0.25">
      <c r="B13" s="36" t="s">
        <v>11</v>
      </c>
      <c r="D13" s="103"/>
      <c r="E13" s="100"/>
      <c r="F13" s="101"/>
      <c r="G13" s="102"/>
      <c r="H13" s="40">
        <f t="shared" si="1"/>
        <v>0</v>
      </c>
      <c r="I13" s="44">
        <f t="shared" si="0"/>
        <v>0</v>
      </c>
      <c r="J13" s="45" t="e">
        <f t="shared" si="2"/>
        <v>#DIV/0!</v>
      </c>
    </row>
    <row r="14" spans="2:22" ht="18" x14ac:dyDescent="0.25">
      <c r="B14" s="36" t="s">
        <v>7</v>
      </c>
      <c r="D14" s="103"/>
      <c r="E14" s="100"/>
      <c r="F14" s="101"/>
      <c r="G14" s="102"/>
      <c r="H14" s="40">
        <f t="shared" si="1"/>
        <v>0</v>
      </c>
      <c r="I14" s="44">
        <f t="shared" si="0"/>
        <v>0</v>
      </c>
      <c r="J14" s="45" t="e">
        <f t="shared" si="2"/>
        <v>#DIV/0!</v>
      </c>
    </row>
    <row r="15" spans="2:22" ht="18" x14ac:dyDescent="0.25">
      <c r="B15" s="36" t="s">
        <v>18</v>
      </c>
      <c r="D15" s="103"/>
      <c r="E15" s="100"/>
      <c r="F15" s="101"/>
      <c r="G15" s="102"/>
      <c r="H15" s="40">
        <f t="shared" si="1"/>
        <v>0</v>
      </c>
      <c r="I15" s="44">
        <f t="shared" si="0"/>
        <v>0</v>
      </c>
      <c r="J15" s="45" t="e">
        <f t="shared" si="2"/>
        <v>#DIV/0!</v>
      </c>
    </row>
    <row r="16" spans="2:22" ht="18" x14ac:dyDescent="0.25">
      <c r="B16" s="36" t="s">
        <v>12</v>
      </c>
      <c r="D16" s="103"/>
      <c r="E16" s="100"/>
      <c r="F16" s="101"/>
      <c r="G16" s="102"/>
      <c r="H16" s="40">
        <f t="shared" si="1"/>
        <v>0</v>
      </c>
      <c r="I16" s="44">
        <f t="shared" si="0"/>
        <v>0</v>
      </c>
      <c r="J16" s="45" t="e">
        <f t="shared" si="2"/>
        <v>#DIV/0!</v>
      </c>
    </row>
    <row r="17" spans="2:15" ht="18" x14ac:dyDescent="0.25">
      <c r="B17" s="38" t="s">
        <v>26</v>
      </c>
      <c r="C17" s="5"/>
      <c r="D17" s="39">
        <f>+SUM(D8:D16)</f>
        <v>0</v>
      </c>
      <c r="E17" s="39">
        <f>+SUM(E8:E16)</f>
        <v>0</v>
      </c>
      <c r="F17" s="39">
        <f>+SUM(F8:F16)</f>
        <v>0</v>
      </c>
      <c r="G17" s="39">
        <f>+SUM(G8:G16)</f>
        <v>0</v>
      </c>
      <c r="H17" s="40">
        <f t="shared" si="1"/>
        <v>0</v>
      </c>
      <c r="I17" s="41">
        <f>+SUM(I8:I16)</f>
        <v>0</v>
      </c>
      <c r="J17" s="42" t="e">
        <f t="shared" si="2"/>
        <v>#DIV/0!</v>
      </c>
    </row>
    <row r="18" spans="2:15" x14ac:dyDescent="0.25">
      <c r="G18" s="1"/>
      <c r="H18" s="1"/>
    </row>
    <row r="19" spans="2:15" x14ac:dyDescent="0.25">
      <c r="G19" s="1"/>
      <c r="H19" s="1"/>
      <c r="J19" s="1"/>
    </row>
    <row r="20" spans="2:15" ht="41.25" customHeight="1" x14ac:dyDescent="0.25">
      <c r="D20" s="32" t="s">
        <v>13</v>
      </c>
      <c r="E20" s="32" t="s">
        <v>14</v>
      </c>
      <c r="F20" s="32" t="s">
        <v>15</v>
      </c>
      <c r="G20" s="32" t="s">
        <v>16</v>
      </c>
      <c r="H20" s="50" t="s">
        <v>26</v>
      </c>
    </row>
    <row r="21" spans="2:15" ht="18" x14ac:dyDescent="0.25">
      <c r="B21" s="31" t="s">
        <v>19</v>
      </c>
      <c r="C21" s="47" t="s">
        <v>27</v>
      </c>
      <c r="D21" s="104"/>
      <c r="E21" s="104"/>
      <c r="F21" s="104"/>
      <c r="G21" s="104"/>
      <c r="H21" s="51">
        <f>SUM(D21:G21)</f>
        <v>0</v>
      </c>
      <c r="J21" s="1"/>
    </row>
    <row r="22" spans="2:15" ht="18" x14ac:dyDescent="0.25">
      <c r="C22" s="47" t="s">
        <v>28</v>
      </c>
      <c r="D22" s="48" t="e">
        <f>D21/H21</f>
        <v>#DIV/0!</v>
      </c>
      <c r="E22" s="48" t="e">
        <f>E21/H21</f>
        <v>#DIV/0!</v>
      </c>
      <c r="F22" s="48" t="e">
        <f>F21/H21</f>
        <v>#DIV/0!</v>
      </c>
      <c r="G22" s="48" t="e">
        <f>G21/H21</f>
        <v>#DIV/0!</v>
      </c>
      <c r="H22" s="49" t="e">
        <f>H21/H21</f>
        <v>#DIV/0!</v>
      </c>
    </row>
    <row r="23" spans="2:15" ht="35.25" customHeight="1" x14ac:dyDescent="0.25">
      <c r="G23" s="1"/>
      <c r="H23" s="1"/>
      <c r="M23" s="4"/>
      <c r="N23" s="4"/>
      <c r="O23" s="4"/>
    </row>
    <row r="24" spans="2:15" ht="15" thickBot="1" x14ac:dyDescent="0.3">
      <c r="G24" s="1"/>
      <c r="H24" s="1"/>
      <c r="M24" s="4"/>
      <c r="N24" s="4"/>
      <c r="O24" s="4"/>
    </row>
    <row r="25" spans="2:15" ht="15" thickBot="1" x14ac:dyDescent="0.3">
      <c r="B25" s="52" t="s">
        <v>8</v>
      </c>
      <c r="C25" s="53" t="s">
        <v>0</v>
      </c>
      <c r="D25" s="54" t="s">
        <v>1</v>
      </c>
      <c r="E25" s="55" t="s">
        <v>2</v>
      </c>
      <c r="F25" s="56" t="s">
        <v>3</v>
      </c>
      <c r="G25" s="1"/>
      <c r="H25" s="5"/>
      <c r="I25" s="9"/>
      <c r="J25" s="6"/>
      <c r="K25" s="5"/>
      <c r="L25" s="5"/>
      <c r="M25" s="10"/>
      <c r="N25" s="10"/>
      <c r="O25" s="4"/>
    </row>
    <row r="26" spans="2:15" x14ac:dyDescent="0.25">
      <c r="B26" s="57" t="s">
        <v>5</v>
      </c>
      <c r="C26" s="58" t="e">
        <f t="shared" ref="C26:F29" si="3">+D8/$H8</f>
        <v>#DIV/0!</v>
      </c>
      <c r="D26" s="58" t="e">
        <f t="shared" si="3"/>
        <v>#DIV/0!</v>
      </c>
      <c r="E26" s="58" t="e">
        <f t="shared" si="3"/>
        <v>#DIV/0!</v>
      </c>
      <c r="F26" s="58" t="e">
        <f t="shared" si="3"/>
        <v>#DIV/0!</v>
      </c>
      <c r="G26" s="1"/>
      <c r="H26" s="7"/>
      <c r="I26" s="9"/>
      <c r="J26" s="8"/>
      <c r="K26" s="5"/>
      <c r="L26" s="5"/>
      <c r="M26" s="10"/>
      <c r="N26" s="10"/>
      <c r="O26" s="4"/>
    </row>
    <row r="27" spans="2:15" x14ac:dyDescent="0.25">
      <c r="B27" s="57" t="s">
        <v>17</v>
      </c>
      <c r="C27" s="58" t="e">
        <f t="shared" si="3"/>
        <v>#DIV/0!</v>
      </c>
      <c r="D27" s="58" t="e">
        <f t="shared" si="3"/>
        <v>#DIV/0!</v>
      </c>
      <c r="E27" s="58" t="e">
        <f t="shared" si="3"/>
        <v>#DIV/0!</v>
      </c>
      <c r="F27" s="58" t="e">
        <f t="shared" si="3"/>
        <v>#DIV/0!</v>
      </c>
      <c r="G27" s="1"/>
      <c r="H27" s="7"/>
      <c r="I27" s="9"/>
      <c r="J27" s="8"/>
      <c r="K27" s="5"/>
      <c r="L27" s="5"/>
      <c r="M27" s="10"/>
      <c r="N27" s="10"/>
      <c r="O27" s="4"/>
    </row>
    <row r="28" spans="2:15" ht="15" thickBot="1" x14ac:dyDescent="0.3">
      <c r="B28" s="59" t="s">
        <v>4</v>
      </c>
      <c r="C28" s="58" t="e">
        <f t="shared" si="3"/>
        <v>#DIV/0!</v>
      </c>
      <c r="D28" s="58" t="e">
        <f t="shared" si="3"/>
        <v>#DIV/0!</v>
      </c>
      <c r="E28" s="58" t="e">
        <f t="shared" si="3"/>
        <v>#DIV/0!</v>
      </c>
      <c r="F28" s="58" t="e">
        <f t="shared" si="3"/>
        <v>#DIV/0!</v>
      </c>
      <c r="G28" s="1"/>
      <c r="H28" s="7"/>
      <c r="I28" s="9"/>
      <c r="J28" s="8"/>
      <c r="K28" s="5"/>
      <c r="L28" s="5"/>
      <c r="M28" s="113"/>
      <c r="N28" s="113"/>
      <c r="O28" s="4"/>
    </row>
    <row r="29" spans="2:15" x14ac:dyDescent="0.25">
      <c r="B29" s="57" t="s">
        <v>9</v>
      </c>
      <c r="C29" s="58" t="e">
        <f t="shared" si="3"/>
        <v>#DIV/0!</v>
      </c>
      <c r="D29" s="58" t="e">
        <f t="shared" si="3"/>
        <v>#DIV/0!</v>
      </c>
      <c r="E29" s="58" t="e">
        <f t="shared" si="3"/>
        <v>#DIV/0!</v>
      </c>
      <c r="F29" s="58" t="e">
        <f t="shared" si="3"/>
        <v>#DIV/0!</v>
      </c>
      <c r="G29" s="1"/>
      <c r="H29" s="7"/>
      <c r="I29" s="9"/>
      <c r="J29" s="8"/>
      <c r="K29" s="5"/>
      <c r="L29" s="5"/>
      <c r="M29" s="11"/>
      <c r="N29" s="12"/>
      <c r="O29" s="4"/>
    </row>
    <row r="30" spans="2:15" x14ac:dyDescent="0.25">
      <c r="B30" s="57" t="s">
        <v>10</v>
      </c>
      <c r="C30" s="58" t="e">
        <f>+D12/$H12</f>
        <v>#DIV/0!</v>
      </c>
      <c r="D30" s="58" t="e">
        <f>+E12/$H12</f>
        <v>#DIV/0!</v>
      </c>
      <c r="E30" s="58" t="e">
        <f>+F12/$H12</f>
        <v>#DIV/0!</v>
      </c>
      <c r="F30" s="58" t="e">
        <f>+G12/$H12</f>
        <v>#DIV/0!</v>
      </c>
      <c r="G30" s="1"/>
      <c r="H30" s="7"/>
      <c r="M30" s="11"/>
      <c r="N30" s="12"/>
      <c r="O30" s="4"/>
    </row>
    <row r="31" spans="2:15" x14ac:dyDescent="0.25">
      <c r="B31" s="57" t="s">
        <v>11</v>
      </c>
      <c r="C31" s="58" t="e">
        <f>+D14/$H14</f>
        <v>#DIV/0!</v>
      </c>
      <c r="D31" s="58" t="e">
        <f>+E14/$H14</f>
        <v>#DIV/0!</v>
      </c>
      <c r="E31" s="58" t="e">
        <f>+F14/$H14</f>
        <v>#DIV/0!</v>
      </c>
      <c r="F31" s="58" t="e">
        <f>+G14/$H14</f>
        <v>#DIV/0!</v>
      </c>
      <c r="G31" s="1"/>
      <c r="H31" s="7"/>
      <c r="I31" s="9"/>
      <c r="J31" s="8"/>
      <c r="K31" s="5"/>
      <c r="L31" s="5"/>
      <c r="M31" s="11"/>
      <c r="N31" s="12"/>
      <c r="O31" s="4"/>
    </row>
    <row r="32" spans="2:15" x14ac:dyDescent="0.25">
      <c r="B32" s="57" t="s">
        <v>7</v>
      </c>
      <c r="C32" s="58" t="e">
        <f>+D13/$H13</f>
        <v>#DIV/0!</v>
      </c>
      <c r="D32" s="58" t="e">
        <f>+E13/$H13</f>
        <v>#DIV/0!</v>
      </c>
      <c r="E32" s="58" t="e">
        <f>+F13/$H13</f>
        <v>#DIV/0!</v>
      </c>
      <c r="F32" s="58" t="e">
        <f>+G13/$H13</f>
        <v>#DIV/0!</v>
      </c>
      <c r="G32" s="1"/>
      <c r="H32" s="7"/>
      <c r="I32" s="9"/>
      <c r="J32" s="8"/>
      <c r="K32" s="5"/>
      <c r="L32" s="5"/>
      <c r="M32" s="11"/>
      <c r="N32" s="12"/>
      <c r="O32" s="4"/>
    </row>
    <row r="33" spans="2:15" x14ac:dyDescent="0.25">
      <c r="B33" s="57" t="s">
        <v>18</v>
      </c>
      <c r="C33" s="58" t="e">
        <f t="shared" ref="C33:F35" si="4">+D15/$H15</f>
        <v>#DIV/0!</v>
      </c>
      <c r="D33" s="58" t="e">
        <f t="shared" si="4"/>
        <v>#DIV/0!</v>
      </c>
      <c r="E33" s="58" t="e">
        <f t="shared" si="4"/>
        <v>#DIV/0!</v>
      </c>
      <c r="F33" s="58" t="e">
        <f t="shared" si="4"/>
        <v>#DIV/0!</v>
      </c>
      <c r="G33" s="1"/>
      <c r="H33" s="7"/>
      <c r="I33" s="9"/>
      <c r="J33" s="8"/>
      <c r="K33" s="5"/>
      <c r="L33" s="5"/>
      <c r="M33" s="10"/>
      <c r="N33" s="10"/>
      <c r="O33" s="4"/>
    </row>
    <row r="34" spans="2:15" x14ac:dyDescent="0.25">
      <c r="B34" s="57" t="s">
        <v>12</v>
      </c>
      <c r="C34" s="58" t="e">
        <f t="shared" si="4"/>
        <v>#DIV/0!</v>
      </c>
      <c r="D34" s="58" t="e">
        <f t="shared" si="4"/>
        <v>#DIV/0!</v>
      </c>
      <c r="E34" s="58" t="e">
        <f t="shared" si="4"/>
        <v>#DIV/0!</v>
      </c>
      <c r="F34" s="58" t="e">
        <f t="shared" si="4"/>
        <v>#DIV/0!</v>
      </c>
      <c r="G34" s="1"/>
      <c r="H34" s="7"/>
      <c r="I34" s="9"/>
      <c r="J34" s="8"/>
      <c r="K34" s="5"/>
      <c r="L34" s="5"/>
      <c r="M34" s="10"/>
      <c r="N34" s="10"/>
      <c r="O34" s="4"/>
    </row>
    <row r="35" spans="2:15" x14ac:dyDescent="0.25">
      <c r="B35" s="57" t="str">
        <f>+B17</f>
        <v>Total</v>
      </c>
      <c r="C35" s="58" t="e">
        <f t="shared" si="4"/>
        <v>#DIV/0!</v>
      </c>
      <c r="D35" s="58" t="e">
        <f t="shared" si="4"/>
        <v>#DIV/0!</v>
      </c>
      <c r="E35" s="58" t="e">
        <f t="shared" si="4"/>
        <v>#DIV/0!</v>
      </c>
      <c r="F35" s="58" t="e">
        <f t="shared" si="4"/>
        <v>#DIV/0!</v>
      </c>
      <c r="G35" s="1"/>
      <c r="H35" s="7"/>
      <c r="I35" s="9"/>
      <c r="J35" s="8"/>
      <c r="K35" s="5"/>
      <c r="L35" s="5"/>
      <c r="M35" s="10"/>
      <c r="N35" s="10"/>
      <c r="O35" s="4"/>
    </row>
    <row r="36" spans="2:15" x14ac:dyDescent="0.25">
      <c r="M36" s="4"/>
      <c r="N36" s="4"/>
      <c r="O36" s="4"/>
    </row>
    <row r="37" spans="2:15" x14ac:dyDescent="0.25">
      <c r="M37" s="4"/>
      <c r="N37" s="4"/>
      <c r="O37" s="4"/>
    </row>
    <row r="38" spans="2:15" x14ac:dyDescent="0.25">
      <c r="M38" s="4"/>
      <c r="N38" s="4"/>
      <c r="O38" s="4"/>
    </row>
  </sheetData>
  <sheetProtection sheet="1" objects="1" scenarios="1"/>
  <mergeCells count="3">
    <mergeCell ref="D5:G5"/>
    <mergeCell ref="I5:J5"/>
    <mergeCell ref="M28:N2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F708872A7394C80688EC62921B6B5" ma:contentTypeVersion="0" ma:contentTypeDescription="Crée un document." ma:contentTypeScope="" ma:versionID="c3d1c157fd847571bc03df875af273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07a3e45ce185c0735ca6e62fdbd4a0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BDB03D-30A0-4E1D-88DF-E102FDB2CA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B98BB-5D9D-45F2-A07A-EF67A0478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E45CF3-01F4-4AD1-9D5F-149D64583720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Intro</vt:lpstr>
      <vt:lpstr>Jour 1</vt:lpstr>
      <vt:lpstr>Jour 2</vt:lpstr>
      <vt:lpstr>Jour 3</vt:lpstr>
      <vt:lpstr>Jour 4</vt:lpstr>
      <vt:lpstr>Jour 5</vt:lpstr>
      <vt:lpstr>Jour 6</vt:lpstr>
      <vt:lpstr>Jour 7</vt:lpstr>
      <vt:lpstr>Jour 8</vt:lpstr>
      <vt:lpstr>Jour 9</vt:lpstr>
      <vt:lpstr>Jour 10</vt:lpstr>
      <vt:lpstr>Synthèse</vt:lpstr>
      <vt:lpstr>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Lorin</dc:creator>
  <cp:lastModifiedBy>STRAZZIERI Sabine</cp:lastModifiedBy>
  <cp:lastPrinted>2011-11-23T14:56:08Z</cp:lastPrinted>
  <dcterms:created xsi:type="dcterms:W3CDTF">2010-02-18T18:37:23Z</dcterms:created>
  <dcterms:modified xsi:type="dcterms:W3CDTF">2018-06-20T13:16:11Z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0x010100FB4F708872A7394C80688EC62921B6B5</vt:lpwstr>
  </property>
  <property fmtid="{D5CDD505-2E9C-101B-9397-08002B2CF9AE}" pid="3" name="IsMyDocuments">
    <vt:bool>true</vt:bool>
  </property>
</Properties>
</file>