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\\10.96.1.34\bureautique\SAF-SPAC\150-TRANSITION AGROÉCOLOGIQUE\1-AGRICULTURE BIOLOGIQUE\2_Mesures d'aides\1_Animation Bio\Animation AB 2026\AAP 2026\"/>
    </mc:Choice>
  </mc:AlternateContent>
  <xr:revisionPtr revIDLastSave="0" documentId="13_ncr:1_{3AF5AB93-9FCB-4073-9467-194EBFF2692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ynthese" sheetId="1" r:id="rId1"/>
    <sheet name="Depenses" sheetId="2" r:id="rId2"/>
    <sheet name="Personnel" sheetId="3" r:id="rId3"/>
    <sheet name="Financement" sheetId="4" r:id="rId4"/>
    <sheet name="Indicateurs" sheetId="5" r:id="rId5"/>
    <sheet name="FraisIndirects" sheetId="6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23" i="4" l="1"/>
  <c r="C15" i="1"/>
  <c r="H9" i="1"/>
  <c r="C25" i="6"/>
  <c r="C24" i="6"/>
  <c r="C18" i="6"/>
  <c r="C18" i="4"/>
  <c r="C17" i="1" s="1"/>
  <c r="H35" i="3"/>
  <c r="J35" i="3" s="1"/>
  <c r="B35" i="3"/>
  <c r="J34" i="3"/>
  <c r="H34" i="3"/>
  <c r="B34" i="3"/>
  <c r="H33" i="3"/>
  <c r="J33" i="3" s="1"/>
  <c r="B33" i="3"/>
  <c r="J32" i="3"/>
  <c r="H32" i="3"/>
  <c r="B32" i="3"/>
  <c r="H31" i="3"/>
  <c r="J31" i="3" s="1"/>
  <c r="B31" i="3"/>
  <c r="J30" i="3"/>
  <c r="H30" i="3"/>
  <c r="B30" i="3"/>
  <c r="H29" i="3"/>
  <c r="J29" i="3" s="1"/>
  <c r="B29" i="3"/>
  <c r="J28" i="3"/>
  <c r="H28" i="3"/>
  <c r="B28" i="3"/>
  <c r="H27" i="3"/>
  <c r="J27" i="3" s="1"/>
  <c r="B27" i="3"/>
  <c r="J26" i="3"/>
  <c r="H26" i="3"/>
  <c r="B26" i="3"/>
  <c r="H25" i="3"/>
  <c r="J25" i="3" s="1"/>
  <c r="B25" i="3"/>
  <c r="J24" i="3"/>
  <c r="H24" i="3"/>
  <c r="B24" i="3"/>
  <c r="H23" i="3"/>
  <c r="J23" i="3" s="1"/>
  <c r="B23" i="3"/>
  <c r="J22" i="3"/>
  <c r="H22" i="3"/>
  <c r="B22" i="3"/>
  <c r="H21" i="3"/>
  <c r="J21" i="3" s="1"/>
  <c r="B21" i="3"/>
  <c r="J20" i="3"/>
  <c r="H20" i="3"/>
  <c r="B20" i="3"/>
  <c r="H19" i="3"/>
  <c r="J19" i="3" s="1"/>
  <c r="B19" i="3"/>
  <c r="J18" i="3"/>
  <c r="H18" i="3"/>
  <c r="B18" i="3"/>
  <c r="H17" i="3"/>
  <c r="J17" i="3" s="1"/>
  <c r="B17" i="3"/>
  <c r="J16" i="3"/>
  <c r="H16" i="3"/>
  <c r="B16" i="3"/>
  <c r="H15" i="3"/>
  <c r="J15" i="3" s="1"/>
  <c r="B15" i="3"/>
  <c r="J14" i="3"/>
  <c r="H14" i="3"/>
  <c r="B14" i="3"/>
  <c r="H13" i="3"/>
  <c r="J13" i="3" s="1"/>
  <c r="B13" i="3"/>
  <c r="J12" i="3"/>
  <c r="H12" i="3"/>
  <c r="B12" i="3"/>
  <c r="H11" i="3"/>
  <c r="J11" i="3" s="1"/>
  <c r="B11" i="3"/>
  <c r="J10" i="3"/>
  <c r="H10" i="3"/>
  <c r="B10" i="3"/>
  <c r="H9" i="3"/>
  <c r="J9" i="3" s="1"/>
  <c r="B9" i="3"/>
  <c r="J8" i="3"/>
  <c r="H8" i="3"/>
  <c r="B8" i="3"/>
  <c r="H7" i="3"/>
  <c r="J7" i="3" s="1"/>
  <c r="B7" i="3"/>
  <c r="J6" i="3"/>
  <c r="H6" i="3"/>
  <c r="B6" i="3"/>
  <c r="H56" i="2"/>
  <c r="G56" i="2"/>
  <c r="I55" i="2"/>
  <c r="K55" i="2" s="1"/>
  <c r="B55" i="2"/>
  <c r="I54" i="2"/>
  <c r="K54" i="2" s="1"/>
  <c r="B54" i="2"/>
  <c r="I53" i="2"/>
  <c r="K53" i="2" s="1"/>
  <c r="B53" i="2"/>
  <c r="I52" i="2"/>
  <c r="K52" i="2" s="1"/>
  <c r="B52" i="2"/>
  <c r="I51" i="2"/>
  <c r="K51" i="2" s="1"/>
  <c r="B51" i="2"/>
  <c r="I50" i="2"/>
  <c r="K50" i="2" s="1"/>
  <c r="B50" i="2"/>
  <c r="I49" i="2"/>
  <c r="K49" i="2" s="1"/>
  <c r="B49" i="2"/>
  <c r="I48" i="2"/>
  <c r="K48" i="2" s="1"/>
  <c r="B48" i="2"/>
  <c r="I47" i="2"/>
  <c r="K47" i="2" s="1"/>
  <c r="B47" i="2"/>
  <c r="I46" i="2"/>
  <c r="K46" i="2" s="1"/>
  <c r="B46" i="2"/>
  <c r="I45" i="2"/>
  <c r="K45" i="2" s="1"/>
  <c r="B45" i="2"/>
  <c r="I44" i="2"/>
  <c r="K44" i="2" s="1"/>
  <c r="B44" i="2"/>
  <c r="I43" i="2"/>
  <c r="K43" i="2" s="1"/>
  <c r="B43" i="2"/>
  <c r="I42" i="2"/>
  <c r="K42" i="2" s="1"/>
  <c r="B42" i="2"/>
  <c r="I41" i="2"/>
  <c r="K41" i="2" s="1"/>
  <c r="B41" i="2"/>
  <c r="I40" i="2"/>
  <c r="K40" i="2" s="1"/>
  <c r="B40" i="2"/>
  <c r="I39" i="2"/>
  <c r="K39" i="2" s="1"/>
  <c r="B39" i="2"/>
  <c r="I38" i="2"/>
  <c r="K38" i="2" s="1"/>
  <c r="B38" i="2"/>
  <c r="I37" i="2"/>
  <c r="K37" i="2" s="1"/>
  <c r="B37" i="2"/>
  <c r="I36" i="2"/>
  <c r="K36" i="2" s="1"/>
  <c r="B36" i="2"/>
  <c r="I35" i="2"/>
  <c r="K35" i="2" s="1"/>
  <c r="B35" i="2"/>
  <c r="I34" i="2"/>
  <c r="K34" i="2" s="1"/>
  <c r="B34" i="2"/>
  <c r="I33" i="2"/>
  <c r="K33" i="2" s="1"/>
  <c r="B33" i="2"/>
  <c r="I32" i="2"/>
  <c r="K32" i="2" s="1"/>
  <c r="B32" i="2"/>
  <c r="I31" i="2"/>
  <c r="K31" i="2" s="1"/>
  <c r="B31" i="2"/>
  <c r="I30" i="2"/>
  <c r="K30" i="2" s="1"/>
  <c r="B30" i="2"/>
  <c r="I29" i="2"/>
  <c r="K29" i="2" s="1"/>
  <c r="B29" i="2"/>
  <c r="I28" i="2"/>
  <c r="K28" i="2" s="1"/>
  <c r="B28" i="2"/>
  <c r="I27" i="2"/>
  <c r="K27" i="2" s="1"/>
  <c r="B27" i="2"/>
  <c r="I26" i="2"/>
  <c r="K26" i="2" s="1"/>
  <c r="B26" i="2"/>
  <c r="I25" i="2"/>
  <c r="K25" i="2" s="1"/>
  <c r="B25" i="2"/>
  <c r="I24" i="2"/>
  <c r="K24" i="2" s="1"/>
  <c r="B24" i="2"/>
  <c r="I23" i="2"/>
  <c r="K23" i="2" s="1"/>
  <c r="B23" i="2"/>
  <c r="I22" i="2"/>
  <c r="K22" i="2" s="1"/>
  <c r="B22" i="2"/>
  <c r="I21" i="2"/>
  <c r="K21" i="2" s="1"/>
  <c r="B21" i="2"/>
  <c r="I20" i="2"/>
  <c r="K20" i="2" s="1"/>
  <c r="B20" i="2"/>
  <c r="I19" i="2"/>
  <c r="K19" i="2" s="1"/>
  <c r="B19" i="2"/>
  <c r="I18" i="2"/>
  <c r="K18" i="2" s="1"/>
  <c r="B18" i="2"/>
  <c r="I17" i="2"/>
  <c r="K17" i="2" s="1"/>
  <c r="B17" i="2"/>
  <c r="I16" i="2"/>
  <c r="K16" i="2" s="1"/>
  <c r="B16" i="2"/>
  <c r="I15" i="2"/>
  <c r="K15" i="2" s="1"/>
  <c r="B15" i="2"/>
  <c r="I14" i="2"/>
  <c r="K14" i="2" s="1"/>
  <c r="B14" i="2"/>
  <c r="I13" i="2"/>
  <c r="K13" i="2" s="1"/>
  <c r="B13" i="2"/>
  <c r="I12" i="2"/>
  <c r="K12" i="2" s="1"/>
  <c r="B12" i="2"/>
  <c r="I11" i="2"/>
  <c r="K11" i="2" s="1"/>
  <c r="B11" i="2"/>
  <c r="I10" i="2"/>
  <c r="K10" i="2" s="1"/>
  <c r="B10" i="2"/>
  <c r="I9" i="2"/>
  <c r="K9" i="2" s="1"/>
  <c r="B9" i="2"/>
  <c r="I8" i="2"/>
  <c r="K8" i="2" s="1"/>
  <c r="B8" i="2"/>
  <c r="I7" i="2"/>
  <c r="K7" i="2" s="1"/>
  <c r="B7" i="2"/>
  <c r="I6" i="2"/>
  <c r="K6" i="2" s="1"/>
  <c r="K56" i="2" s="1"/>
  <c r="C10" i="1" s="1"/>
  <c r="B6" i="2"/>
  <c r="C14" i="1"/>
  <c r="C11" i="1"/>
  <c r="J36" i="3" l="1"/>
  <c r="I56" i="2"/>
  <c r="C27" i="6" l="1"/>
  <c r="C28" i="6" s="1"/>
  <c r="C29" i="6" s="1"/>
  <c r="C31" i="6" s="1"/>
  <c r="H11" i="1" s="1"/>
  <c r="C9" i="1"/>
  <c r="C12" i="1" s="1"/>
  <c r="H12" i="1" l="1"/>
  <c r="C21" i="4"/>
  <c r="C16" i="1"/>
  <c r="C18" i="1"/>
  <c r="H10" i="1" s="1"/>
  <c r="C23" i="4" l="1"/>
  <c r="C22" i="4"/>
  <c r="D22" i="4" s="1"/>
  <c r="H13" i="1"/>
</calcChain>
</file>

<file path=xl/sharedStrings.xml><?xml version="1.0" encoding="utf-8"?>
<sst xmlns="http://schemas.openxmlformats.org/spreadsheetml/2006/main" count="282" uniqueCount="155">
  <si>
    <t>ANIMATION BIO 2027 – BUDGET ET INDICATEURS</t>
  </si>
  <si>
    <t>Les cellules vert pâle sont à renseigner. Les cellules grises sont calculées automatiquement. Un classeur correspond à un seul bénéficiaire et à un seul dossier SAFRAN.</t>
  </si>
  <si>
    <t>Intitulé du projet</t>
  </si>
  <si>
    <t>Bénéficiaire / porteur du dossier</t>
  </si>
  <si>
    <t>N° de dossier SAFRAN</t>
  </si>
  <si>
    <t>Récupération de la TVA</t>
  </si>
  <si>
    <t>RÉCAPITULATIF FINANCIER</t>
  </si>
  <si>
    <t>CONTRÔLES AUTOMATIQUES</t>
  </si>
  <si>
    <t>Dépenses directes de personnel</t>
  </si>
  <si>
    <t>Autres dépenses directes</t>
  </si>
  <si>
    <t>Plan de financement équilibré</t>
  </si>
  <si>
    <t>Frais indirects sollicités</t>
  </si>
  <si>
    <t>Frais indirects au réel ≤ plafond</t>
  </si>
  <si>
    <t>COÛT TOTAL PRÉVISIONNEL</t>
  </si>
  <si>
    <t>Budget renseigné</t>
  </si>
  <si>
    <t>Cohérence globale</t>
  </si>
  <si>
    <t>Aide DAAF sollicitée</t>
  </si>
  <si>
    <t>Taux d’aide DAAF demandé</t>
  </si>
  <si>
    <t>Total du plan de financement</t>
  </si>
  <si>
    <t>Écart ressources – dépenses</t>
  </si>
  <si>
    <t>MODE D’EMPLOI</t>
  </si>
  <si>
    <t>1. Renseigner les informations générales du projet en haut de cette feuille.</t>
  </si>
  <si>
    <t>2. Détailler les dépenses hors personnel dans la feuille « Depenses ».</t>
  </si>
  <si>
    <t>3. Calculer les dépenses de personnel dans la feuille « Personnel » en justifiant la durée annuelle de travail.</t>
  </si>
  <si>
    <t>4. Compléter les ressources dans la feuille « Financement » et vérifier l’équilibre du plan.</t>
  </si>
  <si>
    <t>5. Renseigner les objectifs et modalités de suivi dans la feuille « Indicateurs ».</t>
  </si>
  <si>
    <t>6. Utiliser la feuille « FraisIndirects » uniquement si des charges réelles sont sollicitées : le plafond de 15 % n’est pas un forfait.</t>
  </si>
  <si>
    <t>7. Vérifier que tous les contrôles affichent « OK », puis joindre ce classeur au dépôt SAFRAN.</t>
  </si>
  <si>
    <t>Références : règlement de l’appel à projets Animation en agriculture biologique 2027 ; instruction technique DGPE/SDPAC/2024-41 du 19 janvier 2024. Dépôt SAFRAN : https://safran.agriculture.gouv.fr/aides/#/asp/</t>
  </si>
  <si>
    <t>DÉPENSES DIRECTES HORS PERSONNEL</t>
  </si>
  <si>
    <t>Une ligne par dépense supportée par le bénéficiaire SAFRAN. Ne pas saisir ici les dépenses de personnel ni les frais indirects.</t>
  </si>
  <si>
    <t>TVA : saisir uniquement la fraction réellement et définitivement non récupérable. Part liée au projet BIO : 100 % si la dépense est intégralement affectée au projet.</t>
  </si>
  <si>
    <t>N°</t>
  </si>
  <si>
    <t>Bénéficiaire / porteur</t>
  </si>
  <si>
    <t>Action</t>
  </si>
  <si>
    <t>Catégorie de dépense</t>
  </si>
  <si>
    <t>Description de la dépense</t>
  </si>
  <si>
    <t>Prestataire / référence du devis ou justificatif</t>
  </si>
  <si>
    <t>Montant HT</t>
  </si>
  <si>
    <t>TVA non récupérable</t>
  </si>
  <si>
    <t>Total présenté</t>
  </si>
  <si>
    <t>Part liée au projet BIO</t>
  </si>
  <si>
    <t>Montant lié au projet</t>
  </si>
  <si>
    <t>Observations</t>
  </si>
  <si>
    <t>TOTAL DES AUTRES DÉPENSES DIRECTES</t>
  </si>
  <si>
    <t>Justificatifs attendus : devis, factures pro forma ou éléments de calcul suffisamment détaillés. Les dépenses doivent être nécessaires au projet, raisonnables et rattachées à la période de réalisation.</t>
  </si>
  <si>
    <t>DÉPENSES DIRECTES DE PERSONNEL</t>
  </si>
  <si>
    <t>Calcul : coût annuel brut chargé ÷ nombre annuel d’heures travaillées justifié × heures consacrées au projet.</t>
  </si>
  <si>
    <t>La base de 1 607 heures ne doit être utilisée que si elle correspond à la durée annuelle applicable à la structure. La règle de temps de travail et le temps consacré au projet doivent être justifiés.</t>
  </si>
  <si>
    <t>Nom de l’agent</t>
  </si>
  <si>
    <t>Fonction</t>
  </si>
  <si>
    <t>Coût annuel brut chargé</t>
  </si>
  <si>
    <t>Heures annuelles justifiées</t>
  </si>
  <si>
    <t>Coût horaire</t>
  </si>
  <si>
    <t>Heures consacrées au projet</t>
  </si>
  <si>
    <t>Montant présenté</t>
  </si>
  <si>
    <t>Justification du temps</t>
  </si>
  <si>
    <t>TOTAL DES DÉPENSES DIRECTES DE PERSONNEL</t>
  </si>
  <si>
    <t>Justificatifs : règle annuelle de temps de travail, fiches de poste, lettres de mission ou contrats, relevés de temps datés et validés, et éléments probants du coût salarial chargé.</t>
  </si>
  <si>
    <t>PLAN DE FINANCEMENT PRÉVISIONNEL</t>
  </si>
  <si>
    <t>Nature</t>
  </si>
  <si>
    <t>Financeur / ressource</t>
  </si>
  <si>
    <t>Montant</t>
  </si>
  <si>
    <t>État de la demande / observations</t>
  </si>
  <si>
    <t>Financement public</t>
  </si>
  <si>
    <t>État – DAAF Martinique</t>
  </si>
  <si>
    <t>Aide sollicitée au titre de l’Animation BIO 2027</t>
  </si>
  <si>
    <t>Collectivité territoriale de Martinique</t>
  </si>
  <si>
    <t>EPCI / communes</t>
  </si>
  <si>
    <t>Office de l’eau</t>
  </si>
  <si>
    <t>ADEME</t>
  </si>
  <si>
    <t>Autre financeur public</t>
  </si>
  <si>
    <t>Financement privé</t>
  </si>
  <si>
    <t>Participation privée / recettes du projet</t>
  </si>
  <si>
    <t>Contribution financière d’un partenaire associé</t>
  </si>
  <si>
    <t>Autre financement privé</t>
  </si>
  <si>
    <t>Autofinancement</t>
  </si>
  <si>
    <t>Autre ressource</t>
  </si>
  <si>
    <t>À préciser</t>
  </si>
  <si>
    <t>TOTAL DES RESSOURCES</t>
  </si>
  <si>
    <t>CONTRÔLE DE L’ÉQUILIBRE</t>
  </si>
  <si>
    <t>Coût total prévisionnel</t>
  </si>
  <si>
    <t>INDICATEURS DU PROJET</t>
  </si>
  <si>
    <t>Renseigner des objectifs réalistes, vérifiables et cohérents avec les actions, le budget et les livrables.</t>
  </si>
  <si>
    <t>Indicateur</t>
  </si>
  <si>
    <t>Unité</t>
  </si>
  <si>
    <t>Situation initiale</t>
  </si>
  <si>
    <t>Objectif 2027</t>
  </si>
  <si>
    <t>Perspective 2028</t>
  </si>
  <si>
    <t>Perspective 2029</t>
  </si>
  <si>
    <t>Méthode / source de suivi</t>
  </si>
  <si>
    <t>Responsable du suivi</t>
  </si>
  <si>
    <t>Producteurs biologiques bénéficiaires des actions</t>
  </si>
  <si>
    <t>Nombre</t>
  </si>
  <si>
    <t>Exploitations accompagnées</t>
  </si>
  <si>
    <t>Producteurs engagés dans une conversion</t>
  </si>
  <si>
    <t>Surfaces certifiées biologiques concernées</t>
  </si>
  <si>
    <t>Hectares</t>
  </si>
  <si>
    <t>Surfaces en conversion concernées</t>
  </si>
  <si>
    <t>Installations ou transmissions accompagnées</t>
  </si>
  <si>
    <t>Volume de produits biologiques concerné</t>
  </si>
  <si>
    <t>Préciser l’unité</t>
  </si>
  <si>
    <t>Volume ou part destiné à la restauration hors domicile (RHD)</t>
  </si>
  <si>
    <t>Participants à des formations ou démonstrations</t>
  </si>
  <si>
    <t>Actions de formation ou de démonstration réalisées</t>
  </si>
  <si>
    <t>Actions d’information ou de communication réalisées</t>
  </si>
  <si>
    <t>Références techniques, études ou outils produits</t>
  </si>
  <si>
    <t>Partenariats formalisés</t>
  </si>
  <si>
    <t>Contrats ou engagements de filière conclus</t>
  </si>
  <si>
    <t>Emplois directs ou indirects créés ou consolidés</t>
  </si>
  <si>
    <t>ETP</t>
  </si>
  <si>
    <t>Autre indicateur 1</t>
  </si>
  <si>
    <t>Autre indicateur 2</t>
  </si>
  <si>
    <t>Autre indicateur 3</t>
  </si>
  <si>
    <t>Les valeurs réalisées seront comparées aux objectifs dans le bilan final. La décision attributive ou la convention pourra fixer ou ajuster certains indicateurs à l’issue de l’instruction.</t>
  </si>
  <si>
    <t>FRAIS INDIRECTS – CALCUL AU RÉEL</t>
  </si>
  <si>
    <t>À compléter uniquement si des charges indirectes réelles sont sollicitées. Les coûts simplifiés et le forfait automatique ne sont pas admis.</t>
  </si>
  <si>
    <t>Le taux de 15 % des coûts directs de personnel constitue uniquement un plafond régional. Les charges réelles et la clé physique de répartition doivent toujours être justifiées.</t>
  </si>
  <si>
    <t>Compte / catégorie</t>
  </si>
  <si>
    <t>Nature de la charge du dernier exercice clos</t>
  </si>
  <si>
    <t>Pièce / observation</t>
  </si>
  <si>
    <t>606</t>
  </si>
  <si>
    <t>Eau, électricité, chauffage, carburant</t>
  </si>
  <si>
    <t>61</t>
  </si>
  <si>
    <t>Locations, crédit-bail, entretien et réparations</t>
  </si>
  <si>
    <t>62</t>
  </si>
  <si>
    <t>Honoraires, communication, frais postaux, nettoyage</t>
  </si>
  <si>
    <t>64</t>
  </si>
  <si>
    <t>Personnel administratif non directement affectable</t>
  </si>
  <si>
    <t>65</t>
  </si>
  <si>
    <t>Autres charges de gestion courante</t>
  </si>
  <si>
    <t>68</t>
  </si>
  <si>
    <t>Autre charge indirecte justifiée 1</t>
  </si>
  <si>
    <t>Autre charge indirecte justifiée 2</t>
  </si>
  <si>
    <t>Autre charge indirecte justifiée 3</t>
  </si>
  <si>
    <t>Autre charge indirecte justifiée 4</t>
  </si>
  <si>
    <t>Autre charge indirecte justifiée 5</t>
  </si>
  <si>
    <t>Autre charge indirecte justifiée 6</t>
  </si>
  <si>
    <t>TOTAL DES CHARGES INDIRECTES</t>
  </si>
  <si>
    <t>CLÉ DE RÉPARTITION, COÛT RÉEL ET PLAFONNEMENT</t>
  </si>
  <si>
    <t>Méthode de répartition justifiée</t>
  </si>
  <si>
    <t>Unités totales de la structure</t>
  </si>
  <si>
    <t>Unités affectées au projet</t>
  </si>
  <si>
    <t>Taux d’affectation au projet</t>
  </si>
  <si>
    <t>Frais indirects réellement affectés au projet</t>
  </si>
  <si>
    <t>Coûts directs de personnel du bénéficiaire</t>
  </si>
  <si>
    <t>Plafond régional de 15 % – non forfaitaire</t>
  </si>
  <si>
    <t>Montant maximal calculé</t>
  </si>
  <si>
    <t>MONTANT DE FRAIS INDIRECTS SOLLICITÉ</t>
  </si>
  <si>
    <t>Contrôle du montant sollicité</t>
  </si>
  <si>
    <t>Pièces à joindre : comptes du dernier exercice clos, détail des charges retenues, justification de la clé de répartition et méthode de rapprochement avec la comptabilité.</t>
  </si>
  <si>
    <t>Amortissements admissibles</t>
  </si>
  <si>
    <t>Taux d’aide DAAF ≤ 100 %</t>
  </si>
  <si>
    <t>Plafond théorique de l’aide – 100 %</t>
  </si>
  <si>
    <t>Le total des ressources doit être égal au coût total prévisionnel. L’aide DAAF ne peut excéder 100 % des dépenses éligibles retenues.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</si>
</sst>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[$€-40C]"/>
    <numFmt numFmtId="165" formatCode="0.0%"/>
  </numFmts>
  <fonts count="13" x14ac:knownFonts="1">
    <font>
      <sz val="11"/>
      <name val="Carlito"/>
    </font>
    <font>
      <b/>
      <sz val="16"/>
      <color rgb="FFFFFFFF"/>
      <name val="Arial"/>
    </font>
    <font>
      <sz val="11"/>
      <name val="Arial"/>
    </font>
    <font>
      <b/>
      <sz val="10"/>
      <color rgb="FF00733A"/>
      <name val="Arial"/>
    </font>
    <font>
      <b/>
      <sz val="11"/>
      <color rgb="FF4B5563"/>
      <name val="Arial"/>
    </font>
    <font>
      <b/>
      <sz val="11"/>
      <color rgb="FFFFFFFF"/>
      <name val="Arial"/>
    </font>
    <font>
      <b/>
      <sz val="11"/>
      <name val="Arial"/>
    </font>
    <font>
      <b/>
      <sz val="11"/>
      <color rgb="FF00733A"/>
      <name val="Arial"/>
    </font>
    <font>
      <sz val="10"/>
      <color rgb="FF4B5563"/>
      <name val="Arial"/>
    </font>
    <font>
      <i/>
      <sz val="9"/>
      <color rgb="FF4B5563"/>
      <name val="Arial"/>
    </font>
    <font>
      <b/>
      <sz val="10"/>
      <color rgb="FFFFFFFF"/>
      <name val="Arial"/>
    </font>
    <font>
      <sz val="11"/>
      <color rgb="FF4B5563"/>
      <name val="Arial"/>
    </font>
    <font>
      <b/>
      <sz val="9"/>
      <color rgb="FF7F6000"/>
      <name val="Arial"/>
    </font>
  </fonts>
  <fills count="10">
    <fill>
      <patternFill patternType="none"/>
    </fill>
    <fill>
      <patternFill patternType="gray125"/>
    </fill>
    <fill>
      <patternFill patternType="solid">
        <fgColor rgb="FF00733A"/>
      </patternFill>
    </fill>
    <fill>
      <patternFill patternType="solid">
        <fgColor rgb="FFEAF6EF"/>
      </patternFill>
    </fill>
    <fill>
      <patternFill patternType="solid">
        <fgColor rgb="FFF5FBF7"/>
      </patternFill>
    </fill>
    <fill>
      <patternFill patternType="solid">
        <fgColor rgb="FF009E49"/>
      </patternFill>
    </fill>
    <fill>
      <patternFill patternType="solid">
        <fgColor rgb="FFECEFF1"/>
      </patternFill>
    </fill>
    <fill>
      <patternFill patternType="solid">
        <fgColor rgb="FFFFFFFF"/>
      </patternFill>
    </fill>
    <fill>
      <patternFill patternType="solid">
        <fgColor rgb="FFE8F1F8"/>
      </patternFill>
    </fill>
    <fill>
      <patternFill patternType="solid">
        <fgColor rgb="FFFFF4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4" fillId="4" borderId="0" xfId="0" applyNumberFormat="1" applyFont="1" applyFill="1" applyBorder="1" applyAlignment="1">
      <alignment vertical="center" wrapText="1"/>
    </xf>
    <xf numFmtId="0" fontId="2" fillId="3" borderId="0" xfId="0" applyNumberFormat="1" applyFont="1" applyFill="1" applyBorder="1" applyAlignment="1">
      <alignment vertical="center" wrapText="1"/>
    </xf>
    <xf numFmtId="164" fontId="2" fillId="6" borderId="0" xfId="0" applyNumberFormat="1" applyFont="1" applyFill="1" applyBorder="1" applyAlignment="1">
      <alignment vertical="center" wrapText="1"/>
    </xf>
    <xf numFmtId="0" fontId="6" fillId="6" borderId="0" xfId="0" applyNumberFormat="1" applyFont="1" applyFill="1" applyBorder="1" applyAlignment="1">
      <alignment horizontal="center" vertical="center" wrapText="1"/>
    </xf>
    <xf numFmtId="164" fontId="7" fillId="6" borderId="0" xfId="0" applyNumberFormat="1" applyFont="1" applyFill="1" applyBorder="1" applyAlignment="1">
      <alignment vertical="center" wrapText="1"/>
    </xf>
    <xf numFmtId="164" fontId="6" fillId="6" borderId="0" xfId="0" applyNumberFormat="1" applyFont="1" applyFill="1" applyBorder="1" applyAlignment="1">
      <alignment vertical="center" wrapText="1"/>
    </xf>
    <xf numFmtId="165" fontId="2" fillId="6" borderId="0" xfId="0" applyNumberFormat="1" applyFont="1" applyFill="1" applyBorder="1" applyAlignment="1">
      <alignment vertical="center" wrapText="1"/>
    </xf>
    <xf numFmtId="0" fontId="2" fillId="0" borderId="0" xfId="0" applyNumberFormat="1" applyFont="1" applyFill="1" applyBorder="1" applyAlignment="1">
      <alignment vertical="center"/>
    </xf>
    <xf numFmtId="0" fontId="10" fillId="5" borderId="0" xfId="0" applyNumberFormat="1" applyFont="1" applyFill="1" applyBorder="1" applyAlignment="1">
      <alignment horizontal="center" vertical="center" wrapText="1"/>
    </xf>
    <xf numFmtId="0" fontId="2" fillId="6" borderId="0" xfId="0" applyNumberFormat="1" applyFont="1" applyFill="1" applyBorder="1" applyAlignment="1">
      <alignment vertical="center" wrapText="1"/>
    </xf>
    <xf numFmtId="0" fontId="11" fillId="6" borderId="0" xfId="0" applyNumberFormat="1" applyFont="1" applyFill="1" applyBorder="1" applyAlignment="1">
      <alignment vertical="center" wrapText="1"/>
    </xf>
    <xf numFmtId="164" fontId="2" fillId="3" borderId="0" xfId="0" applyNumberFormat="1" applyFont="1" applyFill="1" applyBorder="1" applyAlignment="1">
      <alignment vertical="center" wrapText="1"/>
    </xf>
    <xf numFmtId="165" fontId="2" fillId="3" borderId="0" xfId="0" applyNumberFormat="1" applyFont="1" applyFill="1" applyBorder="1" applyAlignment="1">
      <alignment vertical="center" wrapText="1"/>
    </xf>
    <xf numFmtId="0" fontId="7" fillId="6" borderId="0" xfId="0" applyNumberFormat="1" applyFont="1" applyFill="1" applyBorder="1" applyAlignment="1">
      <alignment vertical="center" wrapText="1"/>
    </xf>
    <xf numFmtId="2" fontId="2" fillId="3" borderId="0" xfId="0" applyNumberFormat="1" applyFont="1" applyFill="1" applyBorder="1" applyAlignment="1">
      <alignment vertical="center" wrapText="1"/>
    </xf>
    <xf numFmtId="0" fontId="2" fillId="4" borderId="0" xfId="0" applyNumberFormat="1" applyFont="1" applyFill="1" applyBorder="1" applyAlignment="1">
      <alignment vertical="center" wrapText="1"/>
    </xf>
    <xf numFmtId="0" fontId="6" fillId="6" borderId="0" xfId="0" applyNumberFormat="1" applyFont="1" applyFill="1" applyBorder="1" applyAlignment="1">
      <alignment vertical="center" wrapText="1"/>
    </xf>
    <xf numFmtId="0" fontId="2" fillId="3" borderId="0" xfId="0" applyNumberFormat="1" applyFont="1" applyFill="1" applyBorder="1" applyAlignment="1">
      <alignment vertical="center" wrapText="1"/>
    </xf>
    <xf numFmtId="0" fontId="1" fillId="2" borderId="0" xfId="0" applyNumberFormat="1" applyFont="1" applyFill="1" applyBorder="1" applyAlignment="1">
      <alignment horizontal="center" vertical="center" wrapText="1"/>
    </xf>
    <xf numFmtId="0" fontId="3" fillId="3" borderId="0" xfId="0" applyNumberFormat="1" applyFont="1" applyFill="1" applyBorder="1" applyAlignment="1">
      <alignment horizontal="left" vertical="center" wrapText="1"/>
    </xf>
    <xf numFmtId="0" fontId="4" fillId="4" borderId="0" xfId="0" applyNumberFormat="1" applyFont="1" applyFill="1" applyBorder="1" applyAlignment="1">
      <alignment vertical="center" wrapText="1"/>
    </xf>
    <xf numFmtId="0" fontId="2" fillId="3" borderId="0" xfId="0" applyNumberFormat="1" applyFont="1" applyFill="1" applyBorder="1" applyAlignment="1">
      <alignment vertical="center" wrapText="1"/>
    </xf>
    <xf numFmtId="0" fontId="5" fillId="5" borderId="0" xfId="0" applyNumberFormat="1" applyFont="1" applyFill="1" applyBorder="1" applyAlignment="1">
      <alignment horizontal="left" vertical="center" wrapText="1"/>
    </xf>
    <xf numFmtId="0" fontId="8" fillId="7" borderId="0" xfId="0" applyNumberFormat="1" applyFont="1" applyFill="1" applyBorder="1" applyAlignment="1">
      <alignment vertical="center" wrapText="1"/>
    </xf>
    <xf numFmtId="0" fontId="8" fillId="4" borderId="0" xfId="0" applyNumberFormat="1" applyFont="1" applyFill="1" applyBorder="1" applyAlignment="1">
      <alignment vertical="center" wrapText="1"/>
    </xf>
    <xf numFmtId="0" fontId="9" fillId="8" borderId="0" xfId="0" applyNumberFormat="1" applyFont="1" applyFill="1" applyBorder="1" applyAlignment="1">
      <alignment vertical="center" wrapText="1"/>
    </xf>
    <xf numFmtId="0" fontId="5" fillId="2" borderId="0" xfId="0" applyNumberFormat="1" applyFont="1" applyFill="1" applyBorder="1" applyAlignment="1">
      <alignment horizontal="right" vertical="center"/>
    </xf>
    <xf numFmtId="0" fontId="12" fillId="9" borderId="0" xfId="0" applyNumberFormat="1" applyFont="1" applyFill="1" applyBorder="1" applyAlignment="1">
      <alignment vertical="center" wrapText="1"/>
    </xf>
    <xf numFmtId="0" fontId="3" fillId="3" borderId="0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7">
    <dxf>
      <font>
        <b/>
        <color rgb="FF9C0006"/>
      </font>
      <fill>
        <patternFill>
          <bgColor rgb="FFFCE8E6"/>
        </patternFill>
      </fill>
    </dxf>
    <dxf>
      <font>
        <b/>
        <color rgb="FF226622"/>
      </font>
      <fill>
        <patternFill>
          <bgColor rgb="FFD9EAD3"/>
        </patternFill>
      </fill>
    </dxf>
    <dxf>
      <font>
        <b/>
        <color rgb="FF9C0006"/>
      </font>
      <fill>
        <patternFill>
          <bgColor rgb="FFFCE8E6"/>
        </patternFill>
      </fill>
    </dxf>
    <dxf>
      <font>
        <b/>
        <color rgb="FF226622"/>
      </font>
      <fill>
        <patternFill>
          <bgColor rgb="FFD9EAD3"/>
        </patternFill>
      </fill>
    </dxf>
    <dxf>
      <font>
        <b/>
        <color rgb="FF7F6000"/>
      </font>
      <fill>
        <patternFill>
          <bgColor rgb="FFFFF4CC"/>
        </patternFill>
      </fill>
    </dxf>
    <dxf>
      <font>
        <b/>
        <color rgb="FF9C0006"/>
      </font>
      <fill>
        <patternFill>
          <bgColor rgb="FFFCE8E6"/>
        </patternFill>
      </fill>
    </dxf>
    <dxf>
      <font>
        <b/>
        <color rgb="FF226622"/>
      </font>
      <fill>
        <patternFill>
          <bgColor rgb="FFD9EAD3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"/>
  <sheetViews>
    <sheetView tabSelected="1" workbookViewId="0">
      <selection activeCell="K2" sqref="K2"/>
    </sheetView>
  </sheetViews>
  <sheetFormatPr baseColWidth="10" defaultColWidth="9" defaultRowHeight="15" x14ac:dyDescent="0.25"/>
  <cols>
    <col min="1" max="3" width="18" customWidth="1"/>
    <col min="4" max="4" width="4" customWidth="1"/>
    <col min="5" max="5" width="20" customWidth="1"/>
    <col min="6" max="7" width="16" customWidth="1"/>
    <col min="8" max="8" width="15" customWidth="1"/>
  </cols>
  <sheetData>
    <row r="1" spans="1:26" ht="33.950000000000003" customHeight="1" x14ac:dyDescent="0.25">
      <c r="A1" s="19" t="s">
        <v>0</v>
      </c>
      <c r="B1" s="19" t="s">
        <v>0</v>
      </c>
      <c r="C1" s="19" t="s">
        <v>0</v>
      </c>
      <c r="D1" s="19" t="s">
        <v>0</v>
      </c>
      <c r="E1" s="19" t="s">
        <v>0</v>
      </c>
      <c r="F1" s="19" t="s">
        <v>0</v>
      </c>
      <c r="G1" s="19" t="s">
        <v>0</v>
      </c>
      <c r="H1" s="19" t="s">
        <v>0</v>
      </c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</row>
    <row r="2" spans="1:26" ht="33.950000000000003" customHeight="1" x14ac:dyDescent="0.25">
      <c r="A2" s="20" t="s">
        <v>1</v>
      </c>
      <c r="B2" s="20" t="s">
        <v>1</v>
      </c>
      <c r="C2" s="20" t="s">
        <v>1</v>
      </c>
      <c r="D2" s="20" t="s">
        <v>1</v>
      </c>
      <c r="E2" s="20" t="s">
        <v>1</v>
      </c>
      <c r="F2" s="20" t="s">
        <v>1</v>
      </c>
      <c r="G2" s="20" t="s">
        <v>1</v>
      </c>
      <c r="H2" s="20" t="s">
        <v>1</v>
      </c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spans="1:26" x14ac:dyDescent="0.25">
      <c r="A3" s="8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</row>
    <row r="4" spans="1:26" ht="27.95" customHeight="1" x14ac:dyDescent="0.25">
      <c r="A4" s="21" t="s">
        <v>2</v>
      </c>
      <c r="B4" s="21"/>
      <c r="C4" s="22"/>
      <c r="D4" s="22"/>
      <c r="E4" s="22"/>
      <c r="F4" s="22"/>
      <c r="G4" s="22"/>
      <c r="H4" s="22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</row>
    <row r="5" spans="1:26" ht="27.95" customHeight="1" x14ac:dyDescent="0.25">
      <c r="A5" s="21" t="s">
        <v>3</v>
      </c>
      <c r="B5" s="21"/>
      <c r="C5" s="22"/>
      <c r="D5" s="22"/>
      <c r="E5" s="22"/>
      <c r="F5" s="22"/>
      <c r="G5" s="22"/>
      <c r="H5" s="22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ht="27.95" customHeight="1" x14ac:dyDescent="0.25">
      <c r="A6" s="21" t="s">
        <v>4</v>
      </c>
      <c r="B6" s="21"/>
      <c r="C6" s="22"/>
      <c r="D6" s="22"/>
      <c r="E6" s="21" t="s">
        <v>5</v>
      </c>
      <c r="F6" s="21"/>
      <c r="G6" s="22"/>
      <c r="H6" s="22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</row>
    <row r="7" spans="1:26" x14ac:dyDescent="0.25">
      <c r="A7" s="8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</row>
    <row r="8" spans="1:26" ht="24" customHeight="1" x14ac:dyDescent="0.25">
      <c r="A8" s="23" t="s">
        <v>6</v>
      </c>
      <c r="B8" s="23" t="s">
        <v>6</v>
      </c>
      <c r="C8" s="23" t="s">
        <v>6</v>
      </c>
      <c r="D8" s="8"/>
      <c r="E8" s="23" t="s">
        <v>7</v>
      </c>
      <c r="F8" s="23" t="s">
        <v>7</v>
      </c>
      <c r="G8" s="23" t="s">
        <v>7</v>
      </c>
      <c r="H8" s="23" t="s">
        <v>7</v>
      </c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</row>
    <row r="9" spans="1:26" x14ac:dyDescent="0.25">
      <c r="A9" s="21" t="s">
        <v>8</v>
      </c>
      <c r="B9" s="21"/>
      <c r="C9" s="3">
        <f>Personnel!J36</f>
        <v>0</v>
      </c>
      <c r="D9" s="8"/>
      <c r="E9" s="21" t="s">
        <v>152</v>
      </c>
      <c r="F9" s="21"/>
      <c r="G9" s="21"/>
      <c r="H9" s="4" t="str">
        <f>IF(C16&lt;=100%,"OK","À vérifier")</f>
        <v>OK</v>
      </c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</row>
    <row r="10" spans="1:26" x14ac:dyDescent="0.25">
      <c r="A10" s="21" t="s">
        <v>9</v>
      </c>
      <c r="B10" s="21"/>
      <c r="C10" s="3">
        <f>Depenses!K56</f>
        <v>0</v>
      </c>
      <c r="D10" s="8"/>
      <c r="E10" s="21" t="s">
        <v>10</v>
      </c>
      <c r="F10" s="21"/>
      <c r="G10" s="21"/>
      <c r="H10" s="4" t="str">
        <f>IF(ABS(C18)&lt;=0.01,"OK","À vérifier")</f>
        <v>OK</v>
      </c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</row>
    <row r="11" spans="1:26" x14ac:dyDescent="0.25">
      <c r="A11" s="21" t="s">
        <v>11</v>
      </c>
      <c r="B11" s="21"/>
      <c r="C11" s="3">
        <f>IF(FraisIndirects!C30="",0,FraisIndirects!C30)</f>
        <v>0</v>
      </c>
      <c r="D11" s="8"/>
      <c r="E11" s="21" t="s">
        <v>12</v>
      </c>
      <c r="F11" s="21"/>
      <c r="G11" s="21"/>
      <c r="H11" s="4" t="str">
        <f>IF(FraisIndirects!C31="OK","OK","À vérifier")</f>
        <v>OK</v>
      </c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</row>
    <row r="12" spans="1:26" x14ac:dyDescent="0.25">
      <c r="A12" s="21" t="s">
        <v>13</v>
      </c>
      <c r="B12" s="21"/>
      <c r="C12" s="5">
        <f>SUM(C9:C11)</f>
        <v>0</v>
      </c>
      <c r="D12" s="8"/>
      <c r="E12" s="21" t="s">
        <v>14</v>
      </c>
      <c r="F12" s="21"/>
      <c r="G12" s="21"/>
      <c r="H12" s="4" t="str">
        <f>IF(C12&gt;0,"OK","À compléter")</f>
        <v>À compléter</v>
      </c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</row>
    <row r="13" spans="1:26" x14ac:dyDescent="0.25">
      <c r="A13" s="8"/>
      <c r="B13" s="8"/>
      <c r="C13" s="3"/>
      <c r="D13" s="8"/>
      <c r="E13" s="21" t="s">
        <v>15</v>
      </c>
      <c r="F13" s="21"/>
      <c r="G13" s="21"/>
      <c r="H13" s="4" t="str">
        <f>IF(AND(H9="OK",H10="OK",H11="OK",H12="OK"),"OK","À vérifier")</f>
        <v>À vérifier</v>
      </c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</row>
    <row r="14" spans="1:26" x14ac:dyDescent="0.25">
      <c r="A14" s="21" t="s">
        <v>16</v>
      </c>
      <c r="B14" s="21"/>
      <c r="C14" s="6">
        <f>Financement!C5</f>
        <v>0</v>
      </c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</row>
    <row r="15" spans="1:26" x14ac:dyDescent="0.25">
      <c r="A15" s="21" t="s">
        <v>153</v>
      </c>
      <c r="B15" s="21"/>
      <c r="C15" s="3">
        <f>C12*100%</f>
        <v>0</v>
      </c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</row>
    <row r="16" spans="1:26" x14ac:dyDescent="0.25">
      <c r="A16" s="21" t="s">
        <v>17</v>
      </c>
      <c r="B16" s="21"/>
      <c r="C16" s="7">
        <f>IFERROR(C14/C12,0)</f>
        <v>0</v>
      </c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</row>
    <row r="17" spans="1:26" x14ac:dyDescent="0.25">
      <c r="A17" s="21" t="s">
        <v>18</v>
      </c>
      <c r="B17" s="21"/>
      <c r="C17" s="3">
        <f>Financement!C18</f>
        <v>0</v>
      </c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</row>
    <row r="18" spans="1:26" x14ac:dyDescent="0.25">
      <c r="A18" s="21" t="s">
        <v>19</v>
      </c>
      <c r="B18" s="21"/>
      <c r="C18" s="3">
        <f>C17-C12</f>
        <v>0</v>
      </c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</row>
    <row r="19" spans="1:26" x14ac:dyDescent="0.25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</row>
    <row r="20" spans="1:26" x14ac:dyDescent="0.25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</row>
    <row r="21" spans="1:26" ht="24" customHeight="1" x14ac:dyDescent="0.25">
      <c r="A21" s="23" t="s">
        <v>20</v>
      </c>
      <c r="B21" s="23" t="s">
        <v>20</v>
      </c>
      <c r="C21" s="23" t="s">
        <v>20</v>
      </c>
      <c r="D21" s="23" t="s">
        <v>20</v>
      </c>
      <c r="E21" s="23" t="s">
        <v>20</v>
      </c>
      <c r="F21" s="23" t="s">
        <v>20</v>
      </c>
      <c r="G21" s="23" t="s">
        <v>20</v>
      </c>
      <c r="H21" s="23" t="s">
        <v>20</v>
      </c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</row>
    <row r="22" spans="1:26" ht="27" customHeight="1" x14ac:dyDescent="0.25">
      <c r="A22" s="24" t="s">
        <v>21</v>
      </c>
      <c r="B22" s="24"/>
      <c r="C22" s="24"/>
      <c r="D22" s="24"/>
      <c r="E22" s="24"/>
      <c r="F22" s="24"/>
      <c r="G22" s="24"/>
      <c r="H22" s="24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</row>
    <row r="23" spans="1:26" ht="27" customHeight="1" x14ac:dyDescent="0.25">
      <c r="A23" s="25" t="s">
        <v>22</v>
      </c>
      <c r="B23" s="25"/>
      <c r="C23" s="25"/>
      <c r="D23" s="25"/>
      <c r="E23" s="25"/>
      <c r="F23" s="25"/>
      <c r="G23" s="25"/>
      <c r="H23" s="25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</row>
    <row r="24" spans="1:26" ht="27" customHeight="1" x14ac:dyDescent="0.25">
      <c r="A24" s="24" t="s">
        <v>23</v>
      </c>
      <c r="B24" s="24"/>
      <c r="C24" s="24"/>
      <c r="D24" s="24"/>
      <c r="E24" s="24"/>
      <c r="F24" s="24"/>
      <c r="G24" s="24"/>
      <c r="H24" s="24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</row>
    <row r="25" spans="1:26" ht="27" customHeight="1" x14ac:dyDescent="0.25">
      <c r="A25" s="25" t="s">
        <v>24</v>
      </c>
      <c r="B25" s="25"/>
      <c r="C25" s="25"/>
      <c r="D25" s="25"/>
      <c r="E25" s="25"/>
      <c r="F25" s="25"/>
      <c r="G25" s="25"/>
      <c r="H25" s="25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</row>
    <row r="26" spans="1:26" ht="27" customHeight="1" x14ac:dyDescent="0.25">
      <c r="A26" s="24" t="s">
        <v>25</v>
      </c>
      <c r="B26" s="24"/>
      <c r="C26" s="24"/>
      <c r="D26" s="24"/>
      <c r="E26" s="24"/>
      <c r="F26" s="24"/>
      <c r="G26" s="24"/>
      <c r="H26" s="24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</row>
    <row r="27" spans="1:26" ht="27" customHeight="1" x14ac:dyDescent="0.25">
      <c r="A27" s="25" t="s">
        <v>26</v>
      </c>
      <c r="B27" s="25"/>
      <c r="C27" s="25"/>
      <c r="D27" s="25"/>
      <c r="E27" s="25"/>
      <c r="F27" s="25"/>
      <c r="G27" s="25"/>
      <c r="H27" s="25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</row>
    <row r="28" spans="1:26" ht="27" customHeight="1" x14ac:dyDescent="0.25">
      <c r="A28" s="24" t="s">
        <v>27</v>
      </c>
      <c r="B28" s="24"/>
      <c r="C28" s="24"/>
      <c r="D28" s="24"/>
      <c r="E28" s="24"/>
      <c r="F28" s="24"/>
      <c r="G28" s="24"/>
      <c r="H28" s="24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</row>
    <row r="29" spans="1:26" x14ac:dyDescent="0.25">
      <c r="A29" s="8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</row>
    <row r="30" spans="1:26" ht="38.1" customHeight="1" x14ac:dyDescent="0.25">
      <c r="A30" s="26" t="s">
        <v>28</v>
      </c>
      <c r="B30" s="26"/>
      <c r="C30" s="26"/>
      <c r="D30" s="26"/>
      <c r="E30" s="26"/>
      <c r="F30" s="26"/>
      <c r="G30" s="26"/>
      <c r="H30" s="26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</row>
    <row r="31" spans="1:26" x14ac:dyDescent="0.25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</row>
    <row r="32" spans="1:26" x14ac:dyDescent="0.25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</row>
    <row r="33" spans="1:26" x14ac:dyDescent="0.25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</row>
    <row r="34" spans="1:26" x14ac:dyDescent="0.25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</row>
    <row r="35" spans="1:26" x14ac:dyDescent="0.25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</row>
    <row r="36" spans="1:26" x14ac:dyDescent="0.25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</row>
    <row r="37" spans="1:26" x14ac:dyDescent="0.25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</row>
    <row r="38" spans="1:26" x14ac:dyDescent="0.25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</row>
    <row r="39" spans="1:26" x14ac:dyDescent="0.25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</row>
    <row r="40" spans="1:26" x14ac:dyDescent="0.25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</row>
    <row r="41" spans="1:26" x14ac:dyDescent="0.25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</row>
    <row r="42" spans="1:26" x14ac:dyDescent="0.25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</row>
    <row r="43" spans="1:26" x14ac:dyDescent="0.25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</row>
    <row r="44" spans="1:26" x14ac:dyDescent="0.25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</row>
    <row r="45" spans="1:26" x14ac:dyDescent="0.25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</row>
    <row r="46" spans="1:26" x14ac:dyDescent="0.25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</row>
    <row r="47" spans="1:26" x14ac:dyDescent="0.25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</row>
    <row r="48" spans="1:26" x14ac:dyDescent="0.25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</row>
    <row r="49" spans="1:26" x14ac:dyDescent="0.25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</row>
    <row r="50" spans="1:26" x14ac:dyDescent="0.25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</row>
    <row r="51" spans="1:26" x14ac:dyDescent="0.25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</row>
    <row r="52" spans="1:26" x14ac:dyDescent="0.25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</row>
    <row r="53" spans="1:26" x14ac:dyDescent="0.25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</row>
    <row r="54" spans="1:26" x14ac:dyDescent="0.25">
      <c r="A54" s="8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</row>
    <row r="55" spans="1:26" x14ac:dyDescent="0.25">
      <c r="A55" s="8"/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</row>
    <row r="56" spans="1:26" x14ac:dyDescent="0.25">
      <c r="A56" s="8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</row>
    <row r="57" spans="1:26" x14ac:dyDescent="0.25">
      <c r="A57" s="8"/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</row>
    <row r="58" spans="1:26" x14ac:dyDescent="0.25">
      <c r="A58" s="8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</row>
    <row r="59" spans="1:26" x14ac:dyDescent="0.25">
      <c r="A59" s="8"/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</row>
    <row r="60" spans="1:26" x14ac:dyDescent="0.25">
      <c r="A60" s="8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</row>
    <row r="61" spans="1:26" x14ac:dyDescent="0.25">
      <c r="A61" s="8"/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</row>
    <row r="62" spans="1:26" x14ac:dyDescent="0.25">
      <c r="A62" s="8"/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</row>
    <row r="63" spans="1:26" x14ac:dyDescent="0.25">
      <c r="A63" s="8"/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</row>
    <row r="64" spans="1:26" x14ac:dyDescent="0.25">
      <c r="A64" s="8"/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</row>
    <row r="65" spans="1:26" x14ac:dyDescent="0.25">
      <c r="A65" s="8"/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</row>
    <row r="66" spans="1:26" x14ac:dyDescent="0.25">
      <c r="A66" s="8"/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</row>
    <row r="67" spans="1:26" x14ac:dyDescent="0.25">
      <c r="A67" s="8"/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</row>
    <row r="68" spans="1:26" x14ac:dyDescent="0.25">
      <c r="A68" s="8"/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</row>
    <row r="69" spans="1:26" x14ac:dyDescent="0.25">
      <c r="A69" s="8"/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</row>
    <row r="70" spans="1:26" x14ac:dyDescent="0.25">
      <c r="A70" s="8"/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</row>
    <row r="71" spans="1:26" x14ac:dyDescent="0.25">
      <c r="A71" s="8"/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</row>
    <row r="72" spans="1:26" x14ac:dyDescent="0.25">
      <c r="A72" s="8"/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</row>
    <row r="73" spans="1:26" x14ac:dyDescent="0.25">
      <c r="A73" s="8"/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</row>
    <row r="74" spans="1:26" x14ac:dyDescent="0.25">
      <c r="A74" s="8"/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</row>
    <row r="75" spans="1:26" x14ac:dyDescent="0.25">
      <c r="A75" s="8"/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</row>
    <row r="76" spans="1:26" x14ac:dyDescent="0.25">
      <c r="A76" s="8"/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</row>
    <row r="77" spans="1:26" x14ac:dyDescent="0.25">
      <c r="A77" s="8"/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</row>
    <row r="78" spans="1:26" x14ac:dyDescent="0.25">
      <c r="A78" s="8"/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</row>
    <row r="79" spans="1:26" x14ac:dyDescent="0.25">
      <c r="A79" s="8"/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</row>
    <row r="80" spans="1:26" x14ac:dyDescent="0.25">
      <c r="A80" s="8"/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</row>
    <row r="81" spans="1:26" x14ac:dyDescent="0.25">
      <c r="A81" s="8"/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</row>
    <row r="82" spans="1:26" x14ac:dyDescent="0.25">
      <c r="A82" s="8"/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</row>
    <row r="83" spans="1:26" x14ac:dyDescent="0.25">
      <c r="A83" s="8"/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</row>
    <row r="84" spans="1:26" x14ac:dyDescent="0.25">
      <c r="A84" s="8"/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</row>
    <row r="85" spans="1:26" x14ac:dyDescent="0.25">
      <c r="A85" s="8"/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</row>
    <row r="86" spans="1:26" x14ac:dyDescent="0.25">
      <c r="A86" s="8"/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</row>
    <row r="87" spans="1:26" x14ac:dyDescent="0.25">
      <c r="A87" s="8"/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</row>
    <row r="88" spans="1:26" x14ac:dyDescent="0.25">
      <c r="A88" s="8"/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</row>
    <row r="89" spans="1:26" x14ac:dyDescent="0.25">
      <c r="A89" s="8"/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</row>
    <row r="90" spans="1:26" x14ac:dyDescent="0.25">
      <c r="A90" s="8"/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</row>
    <row r="91" spans="1:26" x14ac:dyDescent="0.25">
      <c r="A91" s="8"/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</row>
    <row r="92" spans="1:26" x14ac:dyDescent="0.25">
      <c r="A92" s="8"/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</row>
    <row r="93" spans="1:26" x14ac:dyDescent="0.25">
      <c r="A93" s="8"/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8"/>
    </row>
    <row r="94" spans="1:26" x14ac:dyDescent="0.25">
      <c r="A94" s="8"/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</row>
    <row r="95" spans="1:26" x14ac:dyDescent="0.25">
      <c r="A95" s="8"/>
      <c r="B95" s="8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</row>
    <row r="96" spans="1:26" x14ac:dyDescent="0.25">
      <c r="A96" s="8"/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</row>
    <row r="97" spans="1:26" x14ac:dyDescent="0.25">
      <c r="A97" s="8"/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</row>
    <row r="98" spans="1:26" x14ac:dyDescent="0.25">
      <c r="A98" s="8"/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</row>
    <row r="99" spans="1:26" x14ac:dyDescent="0.25">
      <c r="A99" s="8"/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</row>
    <row r="100" spans="1:26" x14ac:dyDescent="0.25">
      <c r="A100" s="8"/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</row>
  </sheetData>
  <mergeCells count="35">
    <mergeCell ref="A26:H26"/>
    <mergeCell ref="A27:H27"/>
    <mergeCell ref="A28:H28"/>
    <mergeCell ref="A30:H30"/>
    <mergeCell ref="A21:H21"/>
    <mergeCell ref="A22:H22"/>
    <mergeCell ref="A23:H23"/>
    <mergeCell ref="A24:H24"/>
    <mergeCell ref="A25:H25"/>
    <mergeCell ref="A15:B15"/>
    <mergeCell ref="A16:B16"/>
    <mergeCell ref="A17:B17"/>
    <mergeCell ref="A18:B18"/>
    <mergeCell ref="E9:G9"/>
    <mergeCell ref="E10:G10"/>
    <mergeCell ref="E11:G11"/>
    <mergeCell ref="E12:G12"/>
    <mergeCell ref="E13:G13"/>
    <mergeCell ref="A9:B9"/>
    <mergeCell ref="A10:B10"/>
    <mergeCell ref="A11:B11"/>
    <mergeCell ref="A12:B12"/>
    <mergeCell ref="A14:B14"/>
    <mergeCell ref="A6:B6"/>
    <mergeCell ref="C6:D6"/>
    <mergeCell ref="E6:F6"/>
    <mergeCell ref="G6:H6"/>
    <mergeCell ref="A8:C8"/>
    <mergeCell ref="E8:H8"/>
    <mergeCell ref="A1:H1"/>
    <mergeCell ref="A2:H2"/>
    <mergeCell ref="A4:B4"/>
    <mergeCell ref="C4:H4"/>
    <mergeCell ref="A5:B5"/>
    <mergeCell ref="C5:H5"/>
  </mergeCells>
  <conditionalFormatting sqref="H9:H13">
    <cfRule type="expression" dxfId="6" priority="1">
      <formula>H9="OK"</formula>
    </cfRule>
    <cfRule type="expression" dxfId="5" priority="2">
      <formula>H9="À vérifier"</formula>
    </cfRule>
    <cfRule type="expression" dxfId="4" priority="3">
      <formula>H9="À compléter"</formula>
    </cfRule>
  </conditionalFormatting>
  <dataValidations count="1">
    <dataValidation type="list" sqref="G6" xr:uid="{00000000-0002-0000-0000-000000000000}">
      <formula1>"Oui,Non,Partiellement"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100"/>
  <sheetViews>
    <sheetView workbookViewId="0">
      <selection activeCell="G6" sqref="G6"/>
    </sheetView>
  </sheetViews>
  <sheetFormatPr baseColWidth="10" defaultColWidth="9" defaultRowHeight="15" x14ac:dyDescent="0.25"/>
  <cols>
    <col min="1" max="1" width="6" customWidth="1"/>
    <col min="2" max="2" width="22" customWidth="1"/>
    <col min="3" max="3" width="15" customWidth="1"/>
    <col min="4" max="4" width="24" customWidth="1"/>
    <col min="5" max="6" width="34" customWidth="1"/>
    <col min="7" max="7" width="14" customWidth="1"/>
    <col min="8" max="8" width="16" customWidth="1"/>
    <col min="9" max="9" width="15" customWidth="1"/>
    <col min="10" max="11" width="16" customWidth="1"/>
    <col min="12" max="12" width="28" customWidth="1"/>
  </cols>
  <sheetData>
    <row r="1" spans="1:26" ht="33.950000000000003" customHeight="1" x14ac:dyDescent="0.25">
      <c r="A1" s="19" t="s">
        <v>29</v>
      </c>
      <c r="B1" s="19" t="s">
        <v>29</v>
      </c>
      <c r="C1" s="19" t="s">
        <v>29</v>
      </c>
      <c r="D1" s="19" t="s">
        <v>29</v>
      </c>
      <c r="E1" s="19" t="s">
        <v>29</v>
      </c>
      <c r="F1" s="19" t="s">
        <v>29</v>
      </c>
      <c r="G1" s="19" t="s">
        <v>29</v>
      </c>
      <c r="H1" s="19" t="s">
        <v>29</v>
      </c>
      <c r="I1" s="19" t="s">
        <v>29</v>
      </c>
      <c r="J1" s="19" t="s">
        <v>29</v>
      </c>
      <c r="K1" s="19" t="s">
        <v>29</v>
      </c>
      <c r="L1" s="19" t="s">
        <v>29</v>
      </c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</row>
    <row r="2" spans="1:26" ht="33.950000000000003" customHeight="1" x14ac:dyDescent="0.25">
      <c r="A2" s="20" t="s">
        <v>30</v>
      </c>
      <c r="B2" s="20" t="s">
        <v>30</v>
      </c>
      <c r="C2" s="20" t="s">
        <v>30</v>
      </c>
      <c r="D2" s="20" t="s">
        <v>30</v>
      </c>
      <c r="E2" s="20" t="s">
        <v>30</v>
      </c>
      <c r="F2" s="20" t="s">
        <v>30</v>
      </c>
      <c r="G2" s="20" t="s">
        <v>30</v>
      </c>
      <c r="H2" s="20" t="s">
        <v>30</v>
      </c>
      <c r="I2" s="20" t="s">
        <v>30</v>
      </c>
      <c r="J2" s="20" t="s">
        <v>30</v>
      </c>
      <c r="K2" s="20" t="s">
        <v>30</v>
      </c>
      <c r="L2" s="20" t="s">
        <v>30</v>
      </c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spans="1:26" ht="32.1" customHeight="1" x14ac:dyDescent="0.25">
      <c r="A3" s="26" t="s">
        <v>31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</row>
    <row r="4" spans="1:26" x14ac:dyDescent="0.25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</row>
    <row r="5" spans="1:26" ht="42" customHeight="1" x14ac:dyDescent="0.25">
      <c r="A5" s="9" t="s">
        <v>32</v>
      </c>
      <c r="B5" s="9" t="s">
        <v>33</v>
      </c>
      <c r="C5" s="9" t="s">
        <v>34</v>
      </c>
      <c r="D5" s="9" t="s">
        <v>35</v>
      </c>
      <c r="E5" s="9" t="s">
        <v>36</v>
      </c>
      <c r="F5" s="9" t="s">
        <v>37</v>
      </c>
      <c r="G5" s="9" t="s">
        <v>38</v>
      </c>
      <c r="H5" s="9" t="s">
        <v>39</v>
      </c>
      <c r="I5" s="9" t="s">
        <v>40</v>
      </c>
      <c r="J5" s="9" t="s">
        <v>41</v>
      </c>
      <c r="K5" s="9" t="s">
        <v>42</v>
      </c>
      <c r="L5" s="9" t="s">
        <v>43</v>
      </c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ht="30" customHeight="1" x14ac:dyDescent="0.25">
      <c r="A6" s="10">
        <v>1</v>
      </c>
      <c r="B6" s="11" t="str">
        <f>IF(Synthese!$C$5="","",Synthese!$C$5)</f>
        <v/>
      </c>
      <c r="C6" s="2"/>
      <c r="D6" s="2"/>
      <c r="E6" s="2"/>
      <c r="F6" s="2"/>
      <c r="G6" s="12"/>
      <c r="H6" s="12"/>
      <c r="I6" s="3" t="str">
        <f t="shared" ref="I6:I37" si="0">IF(AND(G6="",H6=""),"",G6+H6)</f>
        <v/>
      </c>
      <c r="J6" s="13">
        <v>1</v>
      </c>
      <c r="K6" s="3" t="str">
        <f t="shared" ref="K6:K37" si="1">IF(I6="","",I6*J6)</f>
        <v/>
      </c>
      <c r="L6" s="2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</row>
    <row r="7" spans="1:26" ht="30" customHeight="1" x14ac:dyDescent="0.25">
      <c r="A7" s="10">
        <v>2</v>
      </c>
      <c r="B7" s="11" t="str">
        <f>IF(Synthese!$C$5="","",Synthese!$C$5)</f>
        <v/>
      </c>
      <c r="C7" s="2"/>
      <c r="D7" s="2"/>
      <c r="E7" s="2"/>
      <c r="F7" s="2"/>
      <c r="G7" s="12"/>
      <c r="H7" s="12"/>
      <c r="I7" s="3" t="str">
        <f t="shared" si="0"/>
        <v/>
      </c>
      <c r="J7" s="13">
        <v>1</v>
      </c>
      <c r="K7" s="3" t="str">
        <f t="shared" si="1"/>
        <v/>
      </c>
      <c r="L7" s="2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</row>
    <row r="8" spans="1:26" ht="30" customHeight="1" x14ac:dyDescent="0.25">
      <c r="A8" s="10">
        <v>3</v>
      </c>
      <c r="B8" s="11" t="str">
        <f>IF(Synthese!$C$5="","",Synthese!$C$5)</f>
        <v/>
      </c>
      <c r="C8" s="2"/>
      <c r="D8" s="2"/>
      <c r="E8" s="2"/>
      <c r="F8" s="2"/>
      <c r="G8" s="12"/>
      <c r="H8" s="12"/>
      <c r="I8" s="3" t="str">
        <f t="shared" si="0"/>
        <v/>
      </c>
      <c r="J8" s="13">
        <v>1</v>
      </c>
      <c r="K8" s="3" t="str">
        <f t="shared" si="1"/>
        <v/>
      </c>
      <c r="L8" s="2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</row>
    <row r="9" spans="1:26" ht="30" customHeight="1" x14ac:dyDescent="0.25">
      <c r="A9" s="10">
        <v>4</v>
      </c>
      <c r="B9" s="11" t="str">
        <f>IF(Synthese!$C$5="","",Synthese!$C$5)</f>
        <v/>
      </c>
      <c r="C9" s="2"/>
      <c r="D9" s="2"/>
      <c r="E9" s="2"/>
      <c r="F9" s="2"/>
      <c r="G9" s="12"/>
      <c r="H9" s="12"/>
      <c r="I9" s="3" t="str">
        <f t="shared" si="0"/>
        <v/>
      </c>
      <c r="J9" s="13">
        <v>1</v>
      </c>
      <c r="K9" s="3" t="str">
        <f t="shared" si="1"/>
        <v/>
      </c>
      <c r="L9" s="2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</row>
    <row r="10" spans="1:26" ht="30" customHeight="1" x14ac:dyDescent="0.25">
      <c r="A10" s="10">
        <v>5</v>
      </c>
      <c r="B10" s="11" t="str">
        <f>IF(Synthese!$C$5="","",Synthese!$C$5)</f>
        <v/>
      </c>
      <c r="C10" s="2"/>
      <c r="D10" s="2"/>
      <c r="E10" s="2"/>
      <c r="F10" s="2"/>
      <c r="G10" s="12"/>
      <c r="H10" s="12"/>
      <c r="I10" s="3" t="str">
        <f t="shared" si="0"/>
        <v/>
      </c>
      <c r="J10" s="13">
        <v>1</v>
      </c>
      <c r="K10" s="3" t="str">
        <f t="shared" si="1"/>
        <v/>
      </c>
      <c r="L10" s="2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</row>
    <row r="11" spans="1:26" ht="30" customHeight="1" x14ac:dyDescent="0.25">
      <c r="A11" s="10">
        <v>6</v>
      </c>
      <c r="B11" s="11" t="str">
        <f>IF(Synthese!$C$5="","",Synthese!$C$5)</f>
        <v/>
      </c>
      <c r="C11" s="2"/>
      <c r="D11" s="2"/>
      <c r="E11" s="2"/>
      <c r="F11" s="2"/>
      <c r="G11" s="12"/>
      <c r="H11" s="12"/>
      <c r="I11" s="3" t="str">
        <f t="shared" si="0"/>
        <v/>
      </c>
      <c r="J11" s="13">
        <v>1</v>
      </c>
      <c r="K11" s="3" t="str">
        <f t="shared" si="1"/>
        <v/>
      </c>
      <c r="L11" s="2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</row>
    <row r="12" spans="1:26" ht="30" customHeight="1" x14ac:dyDescent="0.25">
      <c r="A12" s="10">
        <v>7</v>
      </c>
      <c r="B12" s="11" t="str">
        <f>IF(Synthese!$C$5="","",Synthese!$C$5)</f>
        <v/>
      </c>
      <c r="C12" s="2"/>
      <c r="D12" s="2"/>
      <c r="E12" s="2"/>
      <c r="F12" s="2"/>
      <c r="G12" s="12"/>
      <c r="H12" s="12"/>
      <c r="I12" s="3" t="str">
        <f t="shared" si="0"/>
        <v/>
      </c>
      <c r="J12" s="13">
        <v>1</v>
      </c>
      <c r="K12" s="3" t="str">
        <f t="shared" si="1"/>
        <v/>
      </c>
      <c r="L12" s="2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</row>
    <row r="13" spans="1:26" ht="30" customHeight="1" x14ac:dyDescent="0.25">
      <c r="A13" s="10">
        <v>8</v>
      </c>
      <c r="B13" s="11" t="str">
        <f>IF(Synthese!$C$5="","",Synthese!$C$5)</f>
        <v/>
      </c>
      <c r="C13" s="2"/>
      <c r="D13" s="2"/>
      <c r="E13" s="2"/>
      <c r="F13" s="2"/>
      <c r="G13" s="12"/>
      <c r="H13" s="12"/>
      <c r="I13" s="3" t="str">
        <f t="shared" si="0"/>
        <v/>
      </c>
      <c r="J13" s="13">
        <v>1</v>
      </c>
      <c r="K13" s="3" t="str">
        <f t="shared" si="1"/>
        <v/>
      </c>
      <c r="L13" s="2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</row>
    <row r="14" spans="1:26" ht="30" customHeight="1" x14ac:dyDescent="0.25">
      <c r="A14" s="10">
        <v>9</v>
      </c>
      <c r="B14" s="11" t="str">
        <f>IF(Synthese!$C$5="","",Synthese!$C$5)</f>
        <v/>
      </c>
      <c r="C14" s="2"/>
      <c r="D14" s="2"/>
      <c r="E14" s="2"/>
      <c r="F14" s="2"/>
      <c r="G14" s="12"/>
      <c r="H14" s="12"/>
      <c r="I14" s="3" t="str">
        <f t="shared" si="0"/>
        <v/>
      </c>
      <c r="J14" s="13">
        <v>1</v>
      </c>
      <c r="K14" s="3" t="str">
        <f t="shared" si="1"/>
        <v/>
      </c>
      <c r="L14" s="2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</row>
    <row r="15" spans="1:26" ht="30" customHeight="1" x14ac:dyDescent="0.25">
      <c r="A15" s="10">
        <v>10</v>
      </c>
      <c r="B15" s="11" t="str">
        <f>IF(Synthese!$C$5="","",Synthese!$C$5)</f>
        <v/>
      </c>
      <c r="C15" s="2"/>
      <c r="D15" s="2"/>
      <c r="E15" s="2"/>
      <c r="F15" s="2"/>
      <c r="G15" s="12"/>
      <c r="H15" s="12"/>
      <c r="I15" s="3" t="str">
        <f t="shared" si="0"/>
        <v/>
      </c>
      <c r="J15" s="13">
        <v>1</v>
      </c>
      <c r="K15" s="3" t="str">
        <f t="shared" si="1"/>
        <v/>
      </c>
      <c r="L15" s="2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</row>
    <row r="16" spans="1:26" ht="30" customHeight="1" x14ac:dyDescent="0.25">
      <c r="A16" s="10">
        <v>11</v>
      </c>
      <c r="B16" s="11" t="str">
        <f>IF(Synthese!$C$5="","",Synthese!$C$5)</f>
        <v/>
      </c>
      <c r="C16" s="2"/>
      <c r="D16" s="2"/>
      <c r="E16" s="2"/>
      <c r="F16" s="2"/>
      <c r="G16" s="12"/>
      <c r="H16" s="12"/>
      <c r="I16" s="3" t="str">
        <f t="shared" si="0"/>
        <v/>
      </c>
      <c r="J16" s="13">
        <v>1</v>
      </c>
      <c r="K16" s="3" t="str">
        <f t="shared" si="1"/>
        <v/>
      </c>
      <c r="L16" s="2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</row>
    <row r="17" spans="1:26" ht="30" customHeight="1" x14ac:dyDescent="0.25">
      <c r="A17" s="10">
        <v>12</v>
      </c>
      <c r="B17" s="11" t="str">
        <f>IF(Synthese!$C$5="","",Synthese!$C$5)</f>
        <v/>
      </c>
      <c r="C17" s="2"/>
      <c r="D17" s="2"/>
      <c r="E17" s="2"/>
      <c r="F17" s="2"/>
      <c r="G17" s="12"/>
      <c r="H17" s="12"/>
      <c r="I17" s="3" t="str">
        <f t="shared" si="0"/>
        <v/>
      </c>
      <c r="J17" s="13">
        <v>1</v>
      </c>
      <c r="K17" s="3" t="str">
        <f t="shared" si="1"/>
        <v/>
      </c>
      <c r="L17" s="2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</row>
    <row r="18" spans="1:26" ht="30" customHeight="1" x14ac:dyDescent="0.25">
      <c r="A18" s="10">
        <v>13</v>
      </c>
      <c r="B18" s="11" t="str">
        <f>IF(Synthese!$C$5="","",Synthese!$C$5)</f>
        <v/>
      </c>
      <c r="C18" s="2"/>
      <c r="D18" s="2"/>
      <c r="E18" s="2"/>
      <c r="F18" s="2"/>
      <c r="G18" s="12"/>
      <c r="H18" s="12"/>
      <c r="I18" s="3" t="str">
        <f t="shared" si="0"/>
        <v/>
      </c>
      <c r="J18" s="13">
        <v>1</v>
      </c>
      <c r="K18" s="3" t="str">
        <f t="shared" si="1"/>
        <v/>
      </c>
      <c r="L18" s="2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</row>
    <row r="19" spans="1:26" ht="30" customHeight="1" x14ac:dyDescent="0.25">
      <c r="A19" s="10">
        <v>14</v>
      </c>
      <c r="B19" s="11" t="str">
        <f>IF(Synthese!$C$5="","",Synthese!$C$5)</f>
        <v/>
      </c>
      <c r="C19" s="2"/>
      <c r="D19" s="2"/>
      <c r="E19" s="2"/>
      <c r="F19" s="2"/>
      <c r="G19" s="12"/>
      <c r="H19" s="12"/>
      <c r="I19" s="3" t="str">
        <f t="shared" si="0"/>
        <v/>
      </c>
      <c r="J19" s="13">
        <v>1</v>
      </c>
      <c r="K19" s="3" t="str">
        <f t="shared" si="1"/>
        <v/>
      </c>
      <c r="L19" s="2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</row>
    <row r="20" spans="1:26" ht="30" customHeight="1" x14ac:dyDescent="0.25">
      <c r="A20" s="10">
        <v>15</v>
      </c>
      <c r="B20" s="11" t="str">
        <f>IF(Synthese!$C$5="","",Synthese!$C$5)</f>
        <v/>
      </c>
      <c r="C20" s="2"/>
      <c r="D20" s="2"/>
      <c r="E20" s="2"/>
      <c r="F20" s="2"/>
      <c r="G20" s="12"/>
      <c r="H20" s="12"/>
      <c r="I20" s="3" t="str">
        <f t="shared" si="0"/>
        <v/>
      </c>
      <c r="J20" s="13">
        <v>1</v>
      </c>
      <c r="K20" s="3" t="str">
        <f t="shared" si="1"/>
        <v/>
      </c>
      <c r="L20" s="2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</row>
    <row r="21" spans="1:26" ht="30" customHeight="1" x14ac:dyDescent="0.25">
      <c r="A21" s="10">
        <v>16</v>
      </c>
      <c r="B21" s="11" t="str">
        <f>IF(Synthese!$C$5="","",Synthese!$C$5)</f>
        <v/>
      </c>
      <c r="C21" s="2"/>
      <c r="D21" s="2"/>
      <c r="E21" s="2"/>
      <c r="F21" s="2"/>
      <c r="G21" s="12"/>
      <c r="H21" s="12"/>
      <c r="I21" s="3" t="str">
        <f t="shared" si="0"/>
        <v/>
      </c>
      <c r="J21" s="13">
        <v>1</v>
      </c>
      <c r="K21" s="3" t="str">
        <f t="shared" si="1"/>
        <v/>
      </c>
      <c r="L21" s="2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</row>
    <row r="22" spans="1:26" ht="30" customHeight="1" x14ac:dyDescent="0.25">
      <c r="A22" s="10">
        <v>17</v>
      </c>
      <c r="B22" s="11" t="str">
        <f>IF(Synthese!$C$5="","",Synthese!$C$5)</f>
        <v/>
      </c>
      <c r="C22" s="2"/>
      <c r="D22" s="2"/>
      <c r="E22" s="2"/>
      <c r="F22" s="2"/>
      <c r="G22" s="12"/>
      <c r="H22" s="12"/>
      <c r="I22" s="3" t="str">
        <f t="shared" si="0"/>
        <v/>
      </c>
      <c r="J22" s="13">
        <v>1</v>
      </c>
      <c r="K22" s="3" t="str">
        <f t="shared" si="1"/>
        <v/>
      </c>
      <c r="L22" s="2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</row>
    <row r="23" spans="1:26" ht="30" customHeight="1" x14ac:dyDescent="0.25">
      <c r="A23" s="10">
        <v>18</v>
      </c>
      <c r="B23" s="11" t="str">
        <f>IF(Synthese!$C$5="","",Synthese!$C$5)</f>
        <v/>
      </c>
      <c r="C23" s="2"/>
      <c r="D23" s="2"/>
      <c r="E23" s="2"/>
      <c r="F23" s="2"/>
      <c r="G23" s="12"/>
      <c r="H23" s="12"/>
      <c r="I23" s="3" t="str">
        <f t="shared" si="0"/>
        <v/>
      </c>
      <c r="J23" s="13">
        <v>1</v>
      </c>
      <c r="K23" s="3" t="str">
        <f t="shared" si="1"/>
        <v/>
      </c>
      <c r="L23" s="2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</row>
    <row r="24" spans="1:26" ht="30" customHeight="1" x14ac:dyDescent="0.25">
      <c r="A24" s="10">
        <v>19</v>
      </c>
      <c r="B24" s="11" t="str">
        <f>IF(Synthese!$C$5="","",Synthese!$C$5)</f>
        <v/>
      </c>
      <c r="C24" s="2"/>
      <c r="D24" s="2"/>
      <c r="E24" s="2"/>
      <c r="F24" s="2"/>
      <c r="G24" s="12"/>
      <c r="H24" s="12"/>
      <c r="I24" s="3" t="str">
        <f t="shared" si="0"/>
        <v/>
      </c>
      <c r="J24" s="13">
        <v>1</v>
      </c>
      <c r="K24" s="3" t="str">
        <f t="shared" si="1"/>
        <v/>
      </c>
      <c r="L24" s="2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</row>
    <row r="25" spans="1:26" ht="30" customHeight="1" x14ac:dyDescent="0.25">
      <c r="A25" s="10">
        <v>20</v>
      </c>
      <c r="B25" s="11" t="str">
        <f>IF(Synthese!$C$5="","",Synthese!$C$5)</f>
        <v/>
      </c>
      <c r="C25" s="2"/>
      <c r="D25" s="2"/>
      <c r="E25" s="2"/>
      <c r="F25" s="2"/>
      <c r="G25" s="12"/>
      <c r="H25" s="12"/>
      <c r="I25" s="3" t="str">
        <f t="shared" si="0"/>
        <v/>
      </c>
      <c r="J25" s="13">
        <v>1</v>
      </c>
      <c r="K25" s="3" t="str">
        <f t="shared" si="1"/>
        <v/>
      </c>
      <c r="L25" s="2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</row>
    <row r="26" spans="1:26" ht="30" customHeight="1" x14ac:dyDescent="0.25">
      <c r="A26" s="10">
        <v>21</v>
      </c>
      <c r="B26" s="11" t="str">
        <f>IF(Synthese!$C$5="","",Synthese!$C$5)</f>
        <v/>
      </c>
      <c r="C26" s="2"/>
      <c r="D26" s="2"/>
      <c r="E26" s="2"/>
      <c r="F26" s="2"/>
      <c r="G26" s="12"/>
      <c r="H26" s="12"/>
      <c r="I26" s="3" t="str">
        <f t="shared" si="0"/>
        <v/>
      </c>
      <c r="J26" s="13">
        <v>1</v>
      </c>
      <c r="K26" s="3" t="str">
        <f t="shared" si="1"/>
        <v/>
      </c>
      <c r="L26" s="2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</row>
    <row r="27" spans="1:26" ht="30" customHeight="1" x14ac:dyDescent="0.25">
      <c r="A27" s="10">
        <v>22</v>
      </c>
      <c r="B27" s="11" t="str">
        <f>IF(Synthese!$C$5="","",Synthese!$C$5)</f>
        <v/>
      </c>
      <c r="C27" s="2"/>
      <c r="D27" s="2"/>
      <c r="E27" s="2"/>
      <c r="F27" s="2"/>
      <c r="G27" s="12"/>
      <c r="H27" s="12"/>
      <c r="I27" s="3" t="str">
        <f t="shared" si="0"/>
        <v/>
      </c>
      <c r="J27" s="13">
        <v>1</v>
      </c>
      <c r="K27" s="3" t="str">
        <f t="shared" si="1"/>
        <v/>
      </c>
      <c r="L27" s="2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</row>
    <row r="28" spans="1:26" ht="30" customHeight="1" x14ac:dyDescent="0.25">
      <c r="A28" s="10">
        <v>23</v>
      </c>
      <c r="B28" s="11" t="str">
        <f>IF(Synthese!$C$5="","",Synthese!$C$5)</f>
        <v/>
      </c>
      <c r="C28" s="2"/>
      <c r="D28" s="2"/>
      <c r="E28" s="2"/>
      <c r="F28" s="2"/>
      <c r="G28" s="12"/>
      <c r="H28" s="12"/>
      <c r="I28" s="3" t="str">
        <f t="shared" si="0"/>
        <v/>
      </c>
      <c r="J28" s="13">
        <v>1</v>
      </c>
      <c r="K28" s="3" t="str">
        <f t="shared" si="1"/>
        <v/>
      </c>
      <c r="L28" s="2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</row>
    <row r="29" spans="1:26" ht="30" customHeight="1" x14ac:dyDescent="0.25">
      <c r="A29" s="10">
        <v>24</v>
      </c>
      <c r="B29" s="11" t="str">
        <f>IF(Synthese!$C$5="","",Synthese!$C$5)</f>
        <v/>
      </c>
      <c r="C29" s="2"/>
      <c r="D29" s="2"/>
      <c r="E29" s="2"/>
      <c r="F29" s="2"/>
      <c r="G29" s="12"/>
      <c r="H29" s="12"/>
      <c r="I29" s="3" t="str">
        <f t="shared" si="0"/>
        <v/>
      </c>
      <c r="J29" s="13">
        <v>1</v>
      </c>
      <c r="K29" s="3" t="str">
        <f t="shared" si="1"/>
        <v/>
      </c>
      <c r="L29" s="2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</row>
    <row r="30" spans="1:26" ht="30" customHeight="1" x14ac:dyDescent="0.25">
      <c r="A30" s="10">
        <v>25</v>
      </c>
      <c r="B30" s="11" t="str">
        <f>IF(Synthese!$C$5="","",Synthese!$C$5)</f>
        <v/>
      </c>
      <c r="C30" s="2"/>
      <c r="D30" s="2"/>
      <c r="E30" s="2"/>
      <c r="F30" s="2"/>
      <c r="G30" s="12"/>
      <c r="H30" s="12"/>
      <c r="I30" s="3" t="str">
        <f t="shared" si="0"/>
        <v/>
      </c>
      <c r="J30" s="13">
        <v>1</v>
      </c>
      <c r="K30" s="3" t="str">
        <f t="shared" si="1"/>
        <v/>
      </c>
      <c r="L30" s="2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</row>
    <row r="31" spans="1:26" ht="30" customHeight="1" x14ac:dyDescent="0.25">
      <c r="A31" s="10">
        <v>26</v>
      </c>
      <c r="B31" s="11" t="str">
        <f>IF(Synthese!$C$5="","",Synthese!$C$5)</f>
        <v/>
      </c>
      <c r="C31" s="2"/>
      <c r="D31" s="2"/>
      <c r="E31" s="2"/>
      <c r="F31" s="2"/>
      <c r="G31" s="12"/>
      <c r="H31" s="12"/>
      <c r="I31" s="3" t="str">
        <f t="shared" si="0"/>
        <v/>
      </c>
      <c r="J31" s="13">
        <v>1</v>
      </c>
      <c r="K31" s="3" t="str">
        <f t="shared" si="1"/>
        <v/>
      </c>
      <c r="L31" s="2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</row>
    <row r="32" spans="1:26" ht="30" customHeight="1" x14ac:dyDescent="0.25">
      <c r="A32" s="10">
        <v>27</v>
      </c>
      <c r="B32" s="11" t="str">
        <f>IF(Synthese!$C$5="","",Synthese!$C$5)</f>
        <v/>
      </c>
      <c r="C32" s="2"/>
      <c r="D32" s="2"/>
      <c r="E32" s="2"/>
      <c r="F32" s="2"/>
      <c r="G32" s="12"/>
      <c r="H32" s="12"/>
      <c r="I32" s="3" t="str">
        <f t="shared" si="0"/>
        <v/>
      </c>
      <c r="J32" s="13">
        <v>1</v>
      </c>
      <c r="K32" s="3" t="str">
        <f t="shared" si="1"/>
        <v/>
      </c>
      <c r="L32" s="2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</row>
    <row r="33" spans="1:26" ht="30" customHeight="1" x14ac:dyDescent="0.25">
      <c r="A33" s="10">
        <v>28</v>
      </c>
      <c r="B33" s="11" t="str">
        <f>IF(Synthese!$C$5="","",Synthese!$C$5)</f>
        <v/>
      </c>
      <c r="C33" s="2"/>
      <c r="D33" s="2"/>
      <c r="E33" s="2"/>
      <c r="F33" s="2"/>
      <c r="G33" s="12"/>
      <c r="H33" s="12"/>
      <c r="I33" s="3" t="str">
        <f t="shared" si="0"/>
        <v/>
      </c>
      <c r="J33" s="13">
        <v>1</v>
      </c>
      <c r="K33" s="3" t="str">
        <f t="shared" si="1"/>
        <v/>
      </c>
      <c r="L33" s="2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</row>
    <row r="34" spans="1:26" ht="30" customHeight="1" x14ac:dyDescent="0.25">
      <c r="A34" s="10">
        <v>29</v>
      </c>
      <c r="B34" s="11" t="str">
        <f>IF(Synthese!$C$5="","",Synthese!$C$5)</f>
        <v/>
      </c>
      <c r="C34" s="2"/>
      <c r="D34" s="2"/>
      <c r="E34" s="2"/>
      <c r="F34" s="2"/>
      <c r="G34" s="12"/>
      <c r="H34" s="12"/>
      <c r="I34" s="3" t="str">
        <f t="shared" si="0"/>
        <v/>
      </c>
      <c r="J34" s="13">
        <v>1</v>
      </c>
      <c r="K34" s="3" t="str">
        <f t="shared" si="1"/>
        <v/>
      </c>
      <c r="L34" s="2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</row>
    <row r="35" spans="1:26" ht="30" customHeight="1" x14ac:dyDescent="0.25">
      <c r="A35" s="10">
        <v>30</v>
      </c>
      <c r="B35" s="11" t="str">
        <f>IF(Synthese!$C$5="","",Synthese!$C$5)</f>
        <v/>
      </c>
      <c r="C35" s="2"/>
      <c r="D35" s="2"/>
      <c r="E35" s="2"/>
      <c r="F35" s="2"/>
      <c r="G35" s="12"/>
      <c r="H35" s="12"/>
      <c r="I35" s="3" t="str">
        <f t="shared" si="0"/>
        <v/>
      </c>
      <c r="J35" s="13">
        <v>1</v>
      </c>
      <c r="K35" s="3" t="str">
        <f t="shared" si="1"/>
        <v/>
      </c>
      <c r="L35" s="2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</row>
    <row r="36" spans="1:26" ht="30" customHeight="1" x14ac:dyDescent="0.25">
      <c r="A36" s="10">
        <v>31</v>
      </c>
      <c r="B36" s="11" t="str">
        <f>IF(Synthese!$C$5="","",Synthese!$C$5)</f>
        <v/>
      </c>
      <c r="C36" s="2"/>
      <c r="D36" s="2"/>
      <c r="E36" s="2"/>
      <c r="F36" s="2"/>
      <c r="G36" s="12"/>
      <c r="H36" s="12"/>
      <c r="I36" s="3" t="str">
        <f t="shared" si="0"/>
        <v/>
      </c>
      <c r="J36" s="13">
        <v>1</v>
      </c>
      <c r="K36" s="3" t="str">
        <f t="shared" si="1"/>
        <v/>
      </c>
      <c r="L36" s="2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</row>
    <row r="37" spans="1:26" ht="30" customHeight="1" x14ac:dyDescent="0.25">
      <c r="A37" s="10">
        <v>32</v>
      </c>
      <c r="B37" s="11" t="str">
        <f>IF(Synthese!$C$5="","",Synthese!$C$5)</f>
        <v/>
      </c>
      <c r="C37" s="2"/>
      <c r="D37" s="2"/>
      <c r="E37" s="2"/>
      <c r="F37" s="2"/>
      <c r="G37" s="12"/>
      <c r="H37" s="12"/>
      <c r="I37" s="3" t="str">
        <f t="shared" si="0"/>
        <v/>
      </c>
      <c r="J37" s="13">
        <v>1</v>
      </c>
      <c r="K37" s="3" t="str">
        <f t="shared" si="1"/>
        <v/>
      </c>
      <c r="L37" s="2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</row>
    <row r="38" spans="1:26" ht="30" customHeight="1" x14ac:dyDescent="0.25">
      <c r="A38" s="10">
        <v>33</v>
      </c>
      <c r="B38" s="11" t="str">
        <f>IF(Synthese!$C$5="","",Synthese!$C$5)</f>
        <v/>
      </c>
      <c r="C38" s="2"/>
      <c r="D38" s="2"/>
      <c r="E38" s="2"/>
      <c r="F38" s="2"/>
      <c r="G38" s="12"/>
      <c r="H38" s="12"/>
      <c r="I38" s="3" t="str">
        <f t="shared" ref="I38:I55" si="2">IF(AND(G38="",H38=""),"",G38+H38)</f>
        <v/>
      </c>
      <c r="J38" s="13">
        <v>1</v>
      </c>
      <c r="K38" s="3" t="str">
        <f t="shared" ref="K38:K55" si="3">IF(I38="","",I38*J38)</f>
        <v/>
      </c>
      <c r="L38" s="2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</row>
    <row r="39" spans="1:26" ht="30" customHeight="1" x14ac:dyDescent="0.25">
      <c r="A39" s="10">
        <v>34</v>
      </c>
      <c r="B39" s="11" t="str">
        <f>IF(Synthese!$C$5="","",Synthese!$C$5)</f>
        <v/>
      </c>
      <c r="C39" s="2"/>
      <c r="D39" s="2"/>
      <c r="E39" s="2"/>
      <c r="F39" s="2"/>
      <c r="G39" s="12"/>
      <c r="H39" s="12"/>
      <c r="I39" s="3" t="str">
        <f t="shared" si="2"/>
        <v/>
      </c>
      <c r="J39" s="13">
        <v>1</v>
      </c>
      <c r="K39" s="3" t="str">
        <f t="shared" si="3"/>
        <v/>
      </c>
      <c r="L39" s="2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</row>
    <row r="40" spans="1:26" ht="30" customHeight="1" x14ac:dyDescent="0.25">
      <c r="A40" s="10">
        <v>35</v>
      </c>
      <c r="B40" s="11" t="str">
        <f>IF(Synthese!$C$5="","",Synthese!$C$5)</f>
        <v/>
      </c>
      <c r="C40" s="2"/>
      <c r="D40" s="2"/>
      <c r="E40" s="2"/>
      <c r="F40" s="2"/>
      <c r="G40" s="12"/>
      <c r="H40" s="12"/>
      <c r="I40" s="3" t="str">
        <f t="shared" si="2"/>
        <v/>
      </c>
      <c r="J40" s="13">
        <v>1</v>
      </c>
      <c r="K40" s="3" t="str">
        <f t="shared" si="3"/>
        <v/>
      </c>
      <c r="L40" s="2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</row>
    <row r="41" spans="1:26" ht="30" customHeight="1" x14ac:dyDescent="0.25">
      <c r="A41" s="10">
        <v>36</v>
      </c>
      <c r="B41" s="11" t="str">
        <f>IF(Synthese!$C$5="","",Synthese!$C$5)</f>
        <v/>
      </c>
      <c r="C41" s="2"/>
      <c r="D41" s="2"/>
      <c r="E41" s="2"/>
      <c r="F41" s="2"/>
      <c r="G41" s="12"/>
      <c r="H41" s="12"/>
      <c r="I41" s="3" t="str">
        <f t="shared" si="2"/>
        <v/>
      </c>
      <c r="J41" s="13">
        <v>1</v>
      </c>
      <c r="K41" s="3" t="str">
        <f t="shared" si="3"/>
        <v/>
      </c>
      <c r="L41" s="2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</row>
    <row r="42" spans="1:26" ht="30" customHeight="1" x14ac:dyDescent="0.25">
      <c r="A42" s="10">
        <v>37</v>
      </c>
      <c r="B42" s="11" t="str">
        <f>IF(Synthese!$C$5="","",Synthese!$C$5)</f>
        <v/>
      </c>
      <c r="C42" s="2"/>
      <c r="D42" s="2"/>
      <c r="E42" s="2"/>
      <c r="F42" s="2"/>
      <c r="G42" s="12"/>
      <c r="H42" s="12"/>
      <c r="I42" s="3" t="str">
        <f t="shared" si="2"/>
        <v/>
      </c>
      <c r="J42" s="13">
        <v>1</v>
      </c>
      <c r="K42" s="3" t="str">
        <f t="shared" si="3"/>
        <v/>
      </c>
      <c r="L42" s="2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</row>
    <row r="43" spans="1:26" ht="30" customHeight="1" x14ac:dyDescent="0.25">
      <c r="A43" s="10">
        <v>38</v>
      </c>
      <c r="B43" s="11" t="str">
        <f>IF(Synthese!$C$5="","",Synthese!$C$5)</f>
        <v/>
      </c>
      <c r="C43" s="2"/>
      <c r="D43" s="2"/>
      <c r="E43" s="2"/>
      <c r="F43" s="2"/>
      <c r="G43" s="12"/>
      <c r="H43" s="12"/>
      <c r="I43" s="3" t="str">
        <f t="shared" si="2"/>
        <v/>
      </c>
      <c r="J43" s="13">
        <v>1</v>
      </c>
      <c r="K43" s="3" t="str">
        <f t="shared" si="3"/>
        <v/>
      </c>
      <c r="L43" s="2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</row>
    <row r="44" spans="1:26" ht="30" customHeight="1" x14ac:dyDescent="0.25">
      <c r="A44" s="10">
        <v>39</v>
      </c>
      <c r="B44" s="11" t="str">
        <f>IF(Synthese!$C$5="","",Synthese!$C$5)</f>
        <v/>
      </c>
      <c r="C44" s="2"/>
      <c r="D44" s="2"/>
      <c r="E44" s="2"/>
      <c r="F44" s="2"/>
      <c r="G44" s="12"/>
      <c r="H44" s="12"/>
      <c r="I44" s="3" t="str">
        <f t="shared" si="2"/>
        <v/>
      </c>
      <c r="J44" s="13">
        <v>1</v>
      </c>
      <c r="K44" s="3" t="str">
        <f t="shared" si="3"/>
        <v/>
      </c>
      <c r="L44" s="2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</row>
    <row r="45" spans="1:26" ht="30" customHeight="1" x14ac:dyDescent="0.25">
      <c r="A45" s="10">
        <v>40</v>
      </c>
      <c r="B45" s="11" t="str">
        <f>IF(Synthese!$C$5="","",Synthese!$C$5)</f>
        <v/>
      </c>
      <c r="C45" s="2"/>
      <c r="D45" s="2"/>
      <c r="E45" s="2"/>
      <c r="F45" s="2"/>
      <c r="G45" s="12"/>
      <c r="H45" s="12"/>
      <c r="I45" s="3" t="str">
        <f t="shared" si="2"/>
        <v/>
      </c>
      <c r="J45" s="13">
        <v>1</v>
      </c>
      <c r="K45" s="3" t="str">
        <f t="shared" si="3"/>
        <v/>
      </c>
      <c r="L45" s="2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</row>
    <row r="46" spans="1:26" ht="30" customHeight="1" x14ac:dyDescent="0.25">
      <c r="A46" s="10">
        <v>41</v>
      </c>
      <c r="B46" s="11" t="str">
        <f>IF(Synthese!$C$5="","",Synthese!$C$5)</f>
        <v/>
      </c>
      <c r="C46" s="2"/>
      <c r="D46" s="2"/>
      <c r="E46" s="2"/>
      <c r="F46" s="2"/>
      <c r="G46" s="12"/>
      <c r="H46" s="12"/>
      <c r="I46" s="3" t="str">
        <f t="shared" si="2"/>
        <v/>
      </c>
      <c r="J46" s="13">
        <v>1</v>
      </c>
      <c r="K46" s="3" t="str">
        <f t="shared" si="3"/>
        <v/>
      </c>
      <c r="L46" s="2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</row>
    <row r="47" spans="1:26" ht="30" customHeight="1" x14ac:dyDescent="0.25">
      <c r="A47" s="10">
        <v>42</v>
      </c>
      <c r="B47" s="11" t="str">
        <f>IF(Synthese!$C$5="","",Synthese!$C$5)</f>
        <v/>
      </c>
      <c r="C47" s="2"/>
      <c r="D47" s="2"/>
      <c r="E47" s="2"/>
      <c r="F47" s="2"/>
      <c r="G47" s="12"/>
      <c r="H47" s="12"/>
      <c r="I47" s="3" t="str">
        <f t="shared" si="2"/>
        <v/>
      </c>
      <c r="J47" s="13">
        <v>1</v>
      </c>
      <c r="K47" s="3" t="str">
        <f t="shared" si="3"/>
        <v/>
      </c>
      <c r="L47" s="2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</row>
    <row r="48" spans="1:26" ht="30" customHeight="1" x14ac:dyDescent="0.25">
      <c r="A48" s="10">
        <v>43</v>
      </c>
      <c r="B48" s="11" t="str">
        <f>IF(Synthese!$C$5="","",Synthese!$C$5)</f>
        <v/>
      </c>
      <c r="C48" s="2"/>
      <c r="D48" s="2"/>
      <c r="E48" s="2"/>
      <c r="F48" s="2"/>
      <c r="G48" s="12"/>
      <c r="H48" s="12"/>
      <c r="I48" s="3" t="str">
        <f t="shared" si="2"/>
        <v/>
      </c>
      <c r="J48" s="13">
        <v>1</v>
      </c>
      <c r="K48" s="3" t="str">
        <f t="shared" si="3"/>
        <v/>
      </c>
      <c r="L48" s="2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</row>
    <row r="49" spans="1:26" ht="30" customHeight="1" x14ac:dyDescent="0.25">
      <c r="A49" s="10">
        <v>44</v>
      </c>
      <c r="B49" s="11" t="str">
        <f>IF(Synthese!$C$5="","",Synthese!$C$5)</f>
        <v/>
      </c>
      <c r="C49" s="2"/>
      <c r="D49" s="2"/>
      <c r="E49" s="2"/>
      <c r="F49" s="2"/>
      <c r="G49" s="12"/>
      <c r="H49" s="12"/>
      <c r="I49" s="3" t="str">
        <f t="shared" si="2"/>
        <v/>
      </c>
      <c r="J49" s="13">
        <v>1</v>
      </c>
      <c r="K49" s="3" t="str">
        <f t="shared" si="3"/>
        <v/>
      </c>
      <c r="L49" s="2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</row>
    <row r="50" spans="1:26" ht="30" customHeight="1" x14ac:dyDescent="0.25">
      <c r="A50" s="10">
        <v>45</v>
      </c>
      <c r="B50" s="11" t="str">
        <f>IF(Synthese!$C$5="","",Synthese!$C$5)</f>
        <v/>
      </c>
      <c r="C50" s="2"/>
      <c r="D50" s="2"/>
      <c r="E50" s="2"/>
      <c r="F50" s="2"/>
      <c r="G50" s="12"/>
      <c r="H50" s="12"/>
      <c r="I50" s="3" t="str">
        <f t="shared" si="2"/>
        <v/>
      </c>
      <c r="J50" s="13">
        <v>1</v>
      </c>
      <c r="K50" s="3" t="str">
        <f t="shared" si="3"/>
        <v/>
      </c>
      <c r="L50" s="2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</row>
    <row r="51" spans="1:26" ht="30" customHeight="1" x14ac:dyDescent="0.25">
      <c r="A51" s="10">
        <v>46</v>
      </c>
      <c r="B51" s="11" t="str">
        <f>IF(Synthese!$C$5="","",Synthese!$C$5)</f>
        <v/>
      </c>
      <c r="C51" s="2"/>
      <c r="D51" s="2"/>
      <c r="E51" s="2"/>
      <c r="F51" s="2"/>
      <c r="G51" s="12"/>
      <c r="H51" s="12"/>
      <c r="I51" s="3" t="str">
        <f t="shared" si="2"/>
        <v/>
      </c>
      <c r="J51" s="13">
        <v>1</v>
      </c>
      <c r="K51" s="3" t="str">
        <f t="shared" si="3"/>
        <v/>
      </c>
      <c r="L51" s="2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</row>
    <row r="52" spans="1:26" ht="30" customHeight="1" x14ac:dyDescent="0.25">
      <c r="A52" s="10">
        <v>47</v>
      </c>
      <c r="B52" s="11" t="str">
        <f>IF(Synthese!$C$5="","",Synthese!$C$5)</f>
        <v/>
      </c>
      <c r="C52" s="2"/>
      <c r="D52" s="2"/>
      <c r="E52" s="2"/>
      <c r="F52" s="2"/>
      <c r="G52" s="12"/>
      <c r="H52" s="12"/>
      <c r="I52" s="3" t="str">
        <f t="shared" si="2"/>
        <v/>
      </c>
      <c r="J52" s="13">
        <v>1</v>
      </c>
      <c r="K52" s="3" t="str">
        <f t="shared" si="3"/>
        <v/>
      </c>
      <c r="L52" s="2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</row>
    <row r="53" spans="1:26" ht="30" customHeight="1" x14ac:dyDescent="0.25">
      <c r="A53" s="10">
        <v>48</v>
      </c>
      <c r="B53" s="11" t="str">
        <f>IF(Synthese!$C$5="","",Synthese!$C$5)</f>
        <v/>
      </c>
      <c r="C53" s="2"/>
      <c r="D53" s="2"/>
      <c r="E53" s="2"/>
      <c r="F53" s="2"/>
      <c r="G53" s="12"/>
      <c r="H53" s="12"/>
      <c r="I53" s="3" t="str">
        <f t="shared" si="2"/>
        <v/>
      </c>
      <c r="J53" s="13">
        <v>1</v>
      </c>
      <c r="K53" s="3" t="str">
        <f t="shared" si="3"/>
        <v/>
      </c>
      <c r="L53" s="2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</row>
    <row r="54" spans="1:26" ht="30" customHeight="1" x14ac:dyDescent="0.25">
      <c r="A54" s="10">
        <v>49</v>
      </c>
      <c r="B54" s="11" t="str">
        <f>IF(Synthese!$C$5="","",Synthese!$C$5)</f>
        <v/>
      </c>
      <c r="C54" s="2"/>
      <c r="D54" s="2"/>
      <c r="E54" s="2"/>
      <c r="F54" s="2"/>
      <c r="G54" s="12"/>
      <c r="H54" s="12"/>
      <c r="I54" s="3" t="str">
        <f t="shared" si="2"/>
        <v/>
      </c>
      <c r="J54" s="13">
        <v>1</v>
      </c>
      <c r="K54" s="3" t="str">
        <f t="shared" si="3"/>
        <v/>
      </c>
      <c r="L54" s="2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</row>
    <row r="55" spans="1:26" ht="30" customHeight="1" x14ac:dyDescent="0.25">
      <c r="A55" s="10">
        <v>50</v>
      </c>
      <c r="B55" s="11" t="str">
        <f>IF(Synthese!$C$5="","",Synthese!$C$5)</f>
        <v/>
      </c>
      <c r="C55" s="2"/>
      <c r="D55" s="2"/>
      <c r="E55" s="2"/>
      <c r="F55" s="2"/>
      <c r="G55" s="12"/>
      <c r="H55" s="12"/>
      <c r="I55" s="3" t="str">
        <f t="shared" si="2"/>
        <v/>
      </c>
      <c r="J55" s="13">
        <v>1</v>
      </c>
      <c r="K55" s="3" t="str">
        <f t="shared" si="3"/>
        <v/>
      </c>
      <c r="L55" s="2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</row>
    <row r="56" spans="1:26" x14ac:dyDescent="0.25">
      <c r="A56" s="27" t="s">
        <v>44</v>
      </c>
      <c r="B56" s="27"/>
      <c r="C56" s="27"/>
      <c r="D56" s="27"/>
      <c r="E56" s="27"/>
      <c r="F56" s="27"/>
      <c r="G56" s="5">
        <f>SUM(G6:G55)</f>
        <v>0</v>
      </c>
      <c r="H56" s="5">
        <f>SUM(H6:H55)</f>
        <v>0</v>
      </c>
      <c r="I56" s="5">
        <f>SUM(I6:I55)</f>
        <v>0</v>
      </c>
      <c r="J56" s="14"/>
      <c r="K56" s="5">
        <f>SUM(K6:K55)</f>
        <v>0</v>
      </c>
      <c r="L56" s="14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</row>
    <row r="57" spans="1:26" x14ac:dyDescent="0.25">
      <c r="A57" s="8"/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</row>
    <row r="58" spans="1:26" ht="33.950000000000003" customHeight="1" x14ac:dyDescent="0.25">
      <c r="A58" s="26" t="s">
        <v>45</v>
      </c>
      <c r="B58" s="26"/>
      <c r="C58" s="26"/>
      <c r="D58" s="26"/>
      <c r="E58" s="26"/>
      <c r="F58" s="26"/>
      <c r="G58" s="26"/>
      <c r="H58" s="26"/>
      <c r="I58" s="26"/>
      <c r="J58" s="26"/>
      <c r="K58" s="26"/>
      <c r="L58" s="26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</row>
    <row r="59" spans="1:26" x14ac:dyDescent="0.25">
      <c r="A59" s="8"/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</row>
    <row r="60" spans="1:26" x14ac:dyDescent="0.25">
      <c r="A60" s="8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</row>
    <row r="61" spans="1:26" x14ac:dyDescent="0.25">
      <c r="A61" s="8"/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</row>
    <row r="62" spans="1:26" x14ac:dyDescent="0.25">
      <c r="A62" s="8"/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</row>
    <row r="63" spans="1:26" x14ac:dyDescent="0.25">
      <c r="A63" s="8"/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</row>
    <row r="64" spans="1:26" x14ac:dyDescent="0.25">
      <c r="A64" s="8"/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</row>
    <row r="65" spans="1:26" x14ac:dyDescent="0.25">
      <c r="A65" s="8"/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</row>
    <row r="66" spans="1:26" x14ac:dyDescent="0.25">
      <c r="A66" s="8"/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</row>
    <row r="67" spans="1:26" x14ac:dyDescent="0.25">
      <c r="A67" s="8"/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</row>
    <row r="68" spans="1:26" x14ac:dyDescent="0.25">
      <c r="A68" s="8"/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</row>
    <row r="69" spans="1:26" x14ac:dyDescent="0.25">
      <c r="A69" s="8"/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</row>
    <row r="70" spans="1:26" x14ac:dyDescent="0.25">
      <c r="A70" s="8"/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</row>
    <row r="71" spans="1:26" x14ac:dyDescent="0.25">
      <c r="A71" s="8"/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</row>
    <row r="72" spans="1:26" x14ac:dyDescent="0.25">
      <c r="A72" s="8"/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</row>
    <row r="73" spans="1:26" x14ac:dyDescent="0.25">
      <c r="A73" s="8"/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</row>
    <row r="74" spans="1:26" x14ac:dyDescent="0.25">
      <c r="A74" s="8"/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</row>
    <row r="75" spans="1:26" x14ac:dyDescent="0.25">
      <c r="A75" s="8"/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</row>
    <row r="76" spans="1:26" x14ac:dyDescent="0.25">
      <c r="A76" s="8"/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</row>
    <row r="77" spans="1:26" x14ac:dyDescent="0.25">
      <c r="A77" s="8"/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</row>
    <row r="78" spans="1:26" x14ac:dyDescent="0.25">
      <c r="A78" s="8"/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</row>
    <row r="79" spans="1:26" x14ac:dyDescent="0.25">
      <c r="A79" s="8"/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</row>
    <row r="80" spans="1:26" x14ac:dyDescent="0.25">
      <c r="A80" s="8"/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</row>
    <row r="81" spans="1:26" x14ac:dyDescent="0.25">
      <c r="A81" s="8"/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</row>
    <row r="82" spans="1:26" x14ac:dyDescent="0.25">
      <c r="A82" s="8"/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</row>
    <row r="83" spans="1:26" x14ac:dyDescent="0.25">
      <c r="A83" s="8"/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</row>
    <row r="84" spans="1:26" x14ac:dyDescent="0.25">
      <c r="A84" s="8"/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</row>
    <row r="85" spans="1:26" x14ac:dyDescent="0.25">
      <c r="A85" s="8"/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</row>
    <row r="86" spans="1:26" x14ac:dyDescent="0.25">
      <c r="A86" s="8"/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</row>
    <row r="87" spans="1:26" x14ac:dyDescent="0.25">
      <c r="A87" s="8"/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</row>
    <row r="88" spans="1:26" x14ac:dyDescent="0.25">
      <c r="A88" s="8"/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</row>
    <row r="89" spans="1:26" x14ac:dyDescent="0.25">
      <c r="A89" s="8"/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</row>
    <row r="90" spans="1:26" x14ac:dyDescent="0.25">
      <c r="A90" s="8"/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</row>
    <row r="91" spans="1:26" x14ac:dyDescent="0.25">
      <c r="A91" s="8"/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</row>
    <row r="92" spans="1:26" x14ac:dyDescent="0.25">
      <c r="A92" s="8"/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</row>
    <row r="93" spans="1:26" x14ac:dyDescent="0.25">
      <c r="A93" s="8"/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8"/>
    </row>
    <row r="94" spans="1:26" x14ac:dyDescent="0.25">
      <c r="A94" s="8"/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</row>
    <row r="95" spans="1:26" x14ac:dyDescent="0.25">
      <c r="A95" s="8"/>
      <c r="B95" s="8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</row>
    <row r="96" spans="1:26" x14ac:dyDescent="0.25">
      <c r="A96" s="8"/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</row>
    <row r="97" spans="1:26" x14ac:dyDescent="0.25">
      <c r="A97" s="8"/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</row>
    <row r="98" spans="1:26" x14ac:dyDescent="0.25">
      <c r="A98" s="8"/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</row>
    <row r="99" spans="1:26" x14ac:dyDescent="0.25">
      <c r="A99" s="8"/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</row>
    <row r="100" spans="1:26" x14ac:dyDescent="0.25">
      <c r="A100" s="8"/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</row>
  </sheetData>
  <mergeCells count="5">
    <mergeCell ref="A1:L1"/>
    <mergeCell ref="A2:L2"/>
    <mergeCell ref="A3:L3"/>
    <mergeCell ref="A56:F56"/>
    <mergeCell ref="A58:L58"/>
  </mergeCells>
  <dataValidations count="2">
    <dataValidation type="list" sqref="D6:D55" xr:uid="{00000000-0002-0000-0100-000000000000}">
      <formula1>"Déplacement,Restauration,Hébergement,Location salle / matériel,Prestation / sous-traitance,Matériel / équipement de démonstration,Fournitures / communication,Autre dépense directe"</formula1>
    </dataValidation>
    <dataValidation type="decimal" sqref="J6:J55" xr:uid="{00000000-0002-0000-0100-000001000000}">
      <formula1>0</formula1>
      <formula2>1</formula2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100"/>
  <sheetViews>
    <sheetView workbookViewId="0">
      <selection sqref="A1:K1"/>
    </sheetView>
  </sheetViews>
  <sheetFormatPr baseColWidth="10" defaultColWidth="9" defaultRowHeight="15" x14ac:dyDescent="0.25"/>
  <cols>
    <col min="1" max="1" width="6" customWidth="1"/>
    <col min="2" max="2" width="22" customWidth="1"/>
    <col min="3" max="3" width="15" customWidth="1"/>
    <col min="4" max="4" width="22" customWidth="1"/>
    <col min="5" max="5" width="24" customWidth="1"/>
    <col min="6" max="6" width="18" customWidth="1"/>
    <col min="7" max="7" width="17" customWidth="1"/>
    <col min="8" max="8" width="15" customWidth="1"/>
    <col min="9" max="9" width="16" customWidth="1"/>
    <col min="10" max="10" width="17" customWidth="1"/>
    <col min="11" max="11" width="34" customWidth="1"/>
  </cols>
  <sheetData>
    <row r="1" spans="1:26" ht="33.950000000000003" customHeight="1" x14ac:dyDescent="0.25">
      <c r="A1" s="19" t="s">
        <v>46</v>
      </c>
      <c r="B1" s="19" t="s">
        <v>46</v>
      </c>
      <c r="C1" s="19" t="s">
        <v>46</v>
      </c>
      <c r="D1" s="19" t="s">
        <v>46</v>
      </c>
      <c r="E1" s="19" t="s">
        <v>46</v>
      </c>
      <c r="F1" s="19" t="s">
        <v>46</v>
      </c>
      <c r="G1" s="19" t="s">
        <v>46</v>
      </c>
      <c r="H1" s="19" t="s">
        <v>46</v>
      </c>
      <c r="I1" s="19" t="s">
        <v>46</v>
      </c>
      <c r="J1" s="19" t="s">
        <v>46</v>
      </c>
      <c r="K1" s="19" t="s">
        <v>46</v>
      </c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</row>
    <row r="2" spans="1:26" ht="33.950000000000003" customHeight="1" x14ac:dyDescent="0.25">
      <c r="A2" s="20" t="s">
        <v>47</v>
      </c>
      <c r="B2" s="20" t="s">
        <v>47</v>
      </c>
      <c r="C2" s="20" t="s">
        <v>47</v>
      </c>
      <c r="D2" s="20" t="s">
        <v>47</v>
      </c>
      <c r="E2" s="20" t="s">
        <v>47</v>
      </c>
      <c r="F2" s="20" t="s">
        <v>47</v>
      </c>
      <c r="G2" s="20" t="s">
        <v>47</v>
      </c>
      <c r="H2" s="20" t="s">
        <v>47</v>
      </c>
      <c r="I2" s="20" t="s">
        <v>47</v>
      </c>
      <c r="J2" s="20" t="s">
        <v>47</v>
      </c>
      <c r="K2" s="20" t="s">
        <v>47</v>
      </c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spans="1:26" ht="36" customHeight="1" x14ac:dyDescent="0.25">
      <c r="A3" s="28" t="s">
        <v>48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</row>
    <row r="4" spans="1:26" x14ac:dyDescent="0.25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</row>
    <row r="5" spans="1:26" ht="42" customHeight="1" x14ac:dyDescent="0.25">
      <c r="A5" s="9" t="s">
        <v>32</v>
      </c>
      <c r="B5" s="9" t="s">
        <v>33</v>
      </c>
      <c r="C5" s="9" t="s">
        <v>34</v>
      </c>
      <c r="D5" s="9" t="s">
        <v>49</v>
      </c>
      <c r="E5" s="9" t="s">
        <v>50</v>
      </c>
      <c r="F5" s="9" t="s">
        <v>51</v>
      </c>
      <c r="G5" s="9" t="s">
        <v>52</v>
      </c>
      <c r="H5" s="9" t="s">
        <v>53</v>
      </c>
      <c r="I5" s="9" t="s">
        <v>54</v>
      </c>
      <c r="J5" s="9" t="s">
        <v>55</v>
      </c>
      <c r="K5" s="9" t="s">
        <v>56</v>
      </c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ht="30" customHeight="1" x14ac:dyDescent="0.25">
      <c r="A6" s="10">
        <v>1</v>
      </c>
      <c r="B6" s="10" t="str">
        <f>IF(Synthese!$C$5="","",Synthese!$C$5)</f>
        <v/>
      </c>
      <c r="C6" s="2"/>
      <c r="D6" s="2"/>
      <c r="E6" s="2"/>
      <c r="F6" s="12"/>
      <c r="G6" s="15"/>
      <c r="H6" s="3" t="str">
        <f t="shared" ref="H6:H35" si="0">IFERROR(F6/G6,"")</f>
        <v/>
      </c>
      <c r="I6" s="15"/>
      <c r="J6" s="3" t="str">
        <f t="shared" ref="J6:J35" si="1">IF(OR(H6="",I6=""),"",H6*I6)</f>
        <v/>
      </c>
      <c r="K6" s="2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</row>
    <row r="7" spans="1:26" ht="30" customHeight="1" x14ac:dyDescent="0.25">
      <c r="A7" s="10">
        <v>2</v>
      </c>
      <c r="B7" s="10" t="str">
        <f>IF(Synthese!$C$5="","",Synthese!$C$5)</f>
        <v/>
      </c>
      <c r="C7" s="2"/>
      <c r="D7" s="2"/>
      <c r="E7" s="2"/>
      <c r="F7" s="12"/>
      <c r="G7" s="15"/>
      <c r="H7" s="3" t="str">
        <f t="shared" si="0"/>
        <v/>
      </c>
      <c r="I7" s="15"/>
      <c r="J7" s="3" t="str">
        <f t="shared" si="1"/>
        <v/>
      </c>
      <c r="K7" s="2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</row>
    <row r="8" spans="1:26" ht="30" customHeight="1" x14ac:dyDescent="0.25">
      <c r="A8" s="10">
        <v>3</v>
      </c>
      <c r="B8" s="10" t="str">
        <f>IF(Synthese!$C$5="","",Synthese!$C$5)</f>
        <v/>
      </c>
      <c r="C8" s="2"/>
      <c r="D8" s="2"/>
      <c r="E8" s="2"/>
      <c r="F8" s="12"/>
      <c r="G8" s="15"/>
      <c r="H8" s="3" t="str">
        <f t="shared" si="0"/>
        <v/>
      </c>
      <c r="I8" s="15"/>
      <c r="J8" s="3" t="str">
        <f t="shared" si="1"/>
        <v/>
      </c>
      <c r="K8" s="2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</row>
    <row r="9" spans="1:26" ht="30" customHeight="1" x14ac:dyDescent="0.25">
      <c r="A9" s="10">
        <v>4</v>
      </c>
      <c r="B9" s="10" t="str">
        <f>IF(Synthese!$C$5="","",Synthese!$C$5)</f>
        <v/>
      </c>
      <c r="C9" s="2"/>
      <c r="D9" s="2"/>
      <c r="E9" s="2"/>
      <c r="F9" s="12"/>
      <c r="G9" s="15"/>
      <c r="H9" s="3" t="str">
        <f t="shared" si="0"/>
        <v/>
      </c>
      <c r="I9" s="15"/>
      <c r="J9" s="3" t="str">
        <f t="shared" si="1"/>
        <v/>
      </c>
      <c r="K9" s="2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</row>
    <row r="10" spans="1:26" ht="30" customHeight="1" x14ac:dyDescent="0.25">
      <c r="A10" s="10">
        <v>5</v>
      </c>
      <c r="B10" s="10" t="str">
        <f>IF(Synthese!$C$5="","",Synthese!$C$5)</f>
        <v/>
      </c>
      <c r="C10" s="2"/>
      <c r="D10" s="2"/>
      <c r="E10" s="2"/>
      <c r="F10" s="12"/>
      <c r="G10" s="15"/>
      <c r="H10" s="3" t="str">
        <f t="shared" si="0"/>
        <v/>
      </c>
      <c r="I10" s="15"/>
      <c r="J10" s="3" t="str">
        <f t="shared" si="1"/>
        <v/>
      </c>
      <c r="K10" s="2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</row>
    <row r="11" spans="1:26" ht="30" customHeight="1" x14ac:dyDescent="0.25">
      <c r="A11" s="10">
        <v>6</v>
      </c>
      <c r="B11" s="10" t="str">
        <f>IF(Synthese!$C$5="","",Synthese!$C$5)</f>
        <v/>
      </c>
      <c r="C11" s="2"/>
      <c r="D11" s="2"/>
      <c r="E11" s="2"/>
      <c r="F11" s="12"/>
      <c r="G11" s="15"/>
      <c r="H11" s="3" t="str">
        <f t="shared" si="0"/>
        <v/>
      </c>
      <c r="I11" s="15"/>
      <c r="J11" s="3" t="str">
        <f t="shared" si="1"/>
        <v/>
      </c>
      <c r="K11" s="2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</row>
    <row r="12" spans="1:26" ht="30" customHeight="1" x14ac:dyDescent="0.25">
      <c r="A12" s="10">
        <v>7</v>
      </c>
      <c r="B12" s="10" t="str">
        <f>IF(Synthese!$C$5="","",Synthese!$C$5)</f>
        <v/>
      </c>
      <c r="C12" s="2"/>
      <c r="D12" s="2"/>
      <c r="E12" s="2"/>
      <c r="F12" s="12"/>
      <c r="G12" s="15"/>
      <c r="H12" s="3" t="str">
        <f t="shared" si="0"/>
        <v/>
      </c>
      <c r="I12" s="15"/>
      <c r="J12" s="3" t="str">
        <f t="shared" si="1"/>
        <v/>
      </c>
      <c r="K12" s="2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</row>
    <row r="13" spans="1:26" ht="30" customHeight="1" x14ac:dyDescent="0.25">
      <c r="A13" s="10">
        <v>8</v>
      </c>
      <c r="B13" s="10" t="str">
        <f>IF(Synthese!$C$5="","",Synthese!$C$5)</f>
        <v/>
      </c>
      <c r="C13" s="2"/>
      <c r="D13" s="2"/>
      <c r="E13" s="2"/>
      <c r="F13" s="12"/>
      <c r="G13" s="15"/>
      <c r="H13" s="3" t="str">
        <f t="shared" si="0"/>
        <v/>
      </c>
      <c r="I13" s="15"/>
      <c r="J13" s="3" t="str">
        <f t="shared" si="1"/>
        <v/>
      </c>
      <c r="K13" s="2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</row>
    <row r="14" spans="1:26" ht="30" customHeight="1" x14ac:dyDescent="0.25">
      <c r="A14" s="10">
        <v>9</v>
      </c>
      <c r="B14" s="10" t="str">
        <f>IF(Synthese!$C$5="","",Synthese!$C$5)</f>
        <v/>
      </c>
      <c r="C14" s="2"/>
      <c r="D14" s="2"/>
      <c r="E14" s="2"/>
      <c r="F14" s="12"/>
      <c r="G14" s="15"/>
      <c r="H14" s="3" t="str">
        <f t="shared" si="0"/>
        <v/>
      </c>
      <c r="I14" s="15"/>
      <c r="J14" s="3" t="str">
        <f t="shared" si="1"/>
        <v/>
      </c>
      <c r="K14" s="2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</row>
    <row r="15" spans="1:26" ht="30" customHeight="1" x14ac:dyDescent="0.25">
      <c r="A15" s="10">
        <v>10</v>
      </c>
      <c r="B15" s="10" t="str">
        <f>IF(Synthese!$C$5="","",Synthese!$C$5)</f>
        <v/>
      </c>
      <c r="C15" s="2"/>
      <c r="D15" s="2"/>
      <c r="E15" s="2"/>
      <c r="F15" s="12"/>
      <c r="G15" s="15"/>
      <c r="H15" s="3" t="str">
        <f t="shared" si="0"/>
        <v/>
      </c>
      <c r="I15" s="15"/>
      <c r="J15" s="3" t="str">
        <f t="shared" si="1"/>
        <v/>
      </c>
      <c r="K15" s="2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</row>
    <row r="16" spans="1:26" ht="30" customHeight="1" x14ac:dyDescent="0.25">
      <c r="A16" s="10">
        <v>11</v>
      </c>
      <c r="B16" s="10" t="str">
        <f>IF(Synthese!$C$5="","",Synthese!$C$5)</f>
        <v/>
      </c>
      <c r="C16" s="2"/>
      <c r="D16" s="2"/>
      <c r="E16" s="2"/>
      <c r="F16" s="12"/>
      <c r="G16" s="15"/>
      <c r="H16" s="3" t="str">
        <f t="shared" si="0"/>
        <v/>
      </c>
      <c r="I16" s="15"/>
      <c r="J16" s="3" t="str">
        <f t="shared" si="1"/>
        <v/>
      </c>
      <c r="K16" s="2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</row>
    <row r="17" spans="1:26" ht="30" customHeight="1" x14ac:dyDescent="0.25">
      <c r="A17" s="10">
        <v>12</v>
      </c>
      <c r="B17" s="10" t="str">
        <f>IF(Synthese!$C$5="","",Synthese!$C$5)</f>
        <v/>
      </c>
      <c r="C17" s="2"/>
      <c r="D17" s="2"/>
      <c r="E17" s="2"/>
      <c r="F17" s="12"/>
      <c r="G17" s="15"/>
      <c r="H17" s="3" t="str">
        <f t="shared" si="0"/>
        <v/>
      </c>
      <c r="I17" s="15"/>
      <c r="J17" s="3" t="str">
        <f t="shared" si="1"/>
        <v/>
      </c>
      <c r="K17" s="2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</row>
    <row r="18" spans="1:26" ht="30" customHeight="1" x14ac:dyDescent="0.25">
      <c r="A18" s="10">
        <v>13</v>
      </c>
      <c r="B18" s="10" t="str">
        <f>IF(Synthese!$C$5="","",Synthese!$C$5)</f>
        <v/>
      </c>
      <c r="C18" s="2"/>
      <c r="D18" s="2"/>
      <c r="E18" s="2"/>
      <c r="F18" s="12"/>
      <c r="G18" s="15"/>
      <c r="H18" s="3" t="str">
        <f t="shared" si="0"/>
        <v/>
      </c>
      <c r="I18" s="15"/>
      <c r="J18" s="3" t="str">
        <f t="shared" si="1"/>
        <v/>
      </c>
      <c r="K18" s="2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</row>
    <row r="19" spans="1:26" ht="30" customHeight="1" x14ac:dyDescent="0.25">
      <c r="A19" s="10">
        <v>14</v>
      </c>
      <c r="B19" s="10" t="str">
        <f>IF(Synthese!$C$5="","",Synthese!$C$5)</f>
        <v/>
      </c>
      <c r="C19" s="2"/>
      <c r="D19" s="2"/>
      <c r="E19" s="2"/>
      <c r="F19" s="12"/>
      <c r="G19" s="15"/>
      <c r="H19" s="3" t="str">
        <f t="shared" si="0"/>
        <v/>
      </c>
      <c r="I19" s="15"/>
      <c r="J19" s="3" t="str">
        <f t="shared" si="1"/>
        <v/>
      </c>
      <c r="K19" s="2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</row>
    <row r="20" spans="1:26" ht="30" customHeight="1" x14ac:dyDescent="0.25">
      <c r="A20" s="10">
        <v>15</v>
      </c>
      <c r="B20" s="10" t="str">
        <f>IF(Synthese!$C$5="","",Synthese!$C$5)</f>
        <v/>
      </c>
      <c r="C20" s="2"/>
      <c r="D20" s="2"/>
      <c r="E20" s="2"/>
      <c r="F20" s="12"/>
      <c r="G20" s="15"/>
      <c r="H20" s="3" t="str">
        <f t="shared" si="0"/>
        <v/>
      </c>
      <c r="I20" s="15"/>
      <c r="J20" s="3" t="str">
        <f t="shared" si="1"/>
        <v/>
      </c>
      <c r="K20" s="2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</row>
    <row r="21" spans="1:26" ht="30" customHeight="1" x14ac:dyDescent="0.25">
      <c r="A21" s="10">
        <v>16</v>
      </c>
      <c r="B21" s="10" t="str">
        <f>IF(Synthese!$C$5="","",Synthese!$C$5)</f>
        <v/>
      </c>
      <c r="C21" s="2"/>
      <c r="D21" s="2"/>
      <c r="E21" s="2"/>
      <c r="F21" s="12"/>
      <c r="G21" s="15"/>
      <c r="H21" s="3" t="str">
        <f t="shared" si="0"/>
        <v/>
      </c>
      <c r="I21" s="15"/>
      <c r="J21" s="3" t="str">
        <f t="shared" si="1"/>
        <v/>
      </c>
      <c r="K21" s="2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</row>
    <row r="22" spans="1:26" ht="30" customHeight="1" x14ac:dyDescent="0.25">
      <c r="A22" s="10">
        <v>17</v>
      </c>
      <c r="B22" s="10" t="str">
        <f>IF(Synthese!$C$5="","",Synthese!$C$5)</f>
        <v/>
      </c>
      <c r="C22" s="2"/>
      <c r="D22" s="2"/>
      <c r="E22" s="2"/>
      <c r="F22" s="12"/>
      <c r="G22" s="15"/>
      <c r="H22" s="3" t="str">
        <f t="shared" si="0"/>
        <v/>
      </c>
      <c r="I22" s="15"/>
      <c r="J22" s="3" t="str">
        <f t="shared" si="1"/>
        <v/>
      </c>
      <c r="K22" s="2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</row>
    <row r="23" spans="1:26" ht="30" customHeight="1" x14ac:dyDescent="0.25">
      <c r="A23" s="10">
        <v>18</v>
      </c>
      <c r="B23" s="10" t="str">
        <f>IF(Synthese!$C$5="","",Synthese!$C$5)</f>
        <v/>
      </c>
      <c r="C23" s="2"/>
      <c r="D23" s="2"/>
      <c r="E23" s="2"/>
      <c r="F23" s="12"/>
      <c r="G23" s="15"/>
      <c r="H23" s="3" t="str">
        <f t="shared" si="0"/>
        <v/>
      </c>
      <c r="I23" s="15"/>
      <c r="J23" s="3" t="str">
        <f t="shared" si="1"/>
        <v/>
      </c>
      <c r="K23" s="2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</row>
    <row r="24" spans="1:26" ht="30" customHeight="1" x14ac:dyDescent="0.25">
      <c r="A24" s="10">
        <v>19</v>
      </c>
      <c r="B24" s="10" t="str">
        <f>IF(Synthese!$C$5="","",Synthese!$C$5)</f>
        <v/>
      </c>
      <c r="C24" s="2"/>
      <c r="D24" s="2"/>
      <c r="E24" s="2"/>
      <c r="F24" s="12"/>
      <c r="G24" s="15"/>
      <c r="H24" s="3" t="str">
        <f t="shared" si="0"/>
        <v/>
      </c>
      <c r="I24" s="15"/>
      <c r="J24" s="3" t="str">
        <f t="shared" si="1"/>
        <v/>
      </c>
      <c r="K24" s="2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</row>
    <row r="25" spans="1:26" ht="30" customHeight="1" x14ac:dyDescent="0.25">
      <c r="A25" s="10">
        <v>20</v>
      </c>
      <c r="B25" s="10" t="str">
        <f>IF(Synthese!$C$5="","",Synthese!$C$5)</f>
        <v/>
      </c>
      <c r="C25" s="2"/>
      <c r="D25" s="2"/>
      <c r="E25" s="2"/>
      <c r="F25" s="12"/>
      <c r="G25" s="15"/>
      <c r="H25" s="3" t="str">
        <f t="shared" si="0"/>
        <v/>
      </c>
      <c r="I25" s="15"/>
      <c r="J25" s="3" t="str">
        <f t="shared" si="1"/>
        <v/>
      </c>
      <c r="K25" s="2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</row>
    <row r="26" spans="1:26" ht="30" customHeight="1" x14ac:dyDescent="0.25">
      <c r="A26" s="10">
        <v>21</v>
      </c>
      <c r="B26" s="10" t="str">
        <f>IF(Synthese!$C$5="","",Synthese!$C$5)</f>
        <v/>
      </c>
      <c r="C26" s="2"/>
      <c r="D26" s="2"/>
      <c r="E26" s="2"/>
      <c r="F26" s="12"/>
      <c r="G26" s="15"/>
      <c r="H26" s="3" t="str">
        <f t="shared" si="0"/>
        <v/>
      </c>
      <c r="I26" s="15"/>
      <c r="J26" s="3" t="str">
        <f t="shared" si="1"/>
        <v/>
      </c>
      <c r="K26" s="2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</row>
    <row r="27" spans="1:26" ht="30" customHeight="1" x14ac:dyDescent="0.25">
      <c r="A27" s="10">
        <v>22</v>
      </c>
      <c r="B27" s="10" t="str">
        <f>IF(Synthese!$C$5="","",Synthese!$C$5)</f>
        <v/>
      </c>
      <c r="C27" s="2"/>
      <c r="D27" s="2"/>
      <c r="E27" s="2"/>
      <c r="F27" s="12"/>
      <c r="G27" s="15"/>
      <c r="H27" s="3" t="str">
        <f t="shared" si="0"/>
        <v/>
      </c>
      <c r="I27" s="15"/>
      <c r="J27" s="3" t="str">
        <f t="shared" si="1"/>
        <v/>
      </c>
      <c r="K27" s="2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</row>
    <row r="28" spans="1:26" ht="30" customHeight="1" x14ac:dyDescent="0.25">
      <c r="A28" s="10">
        <v>23</v>
      </c>
      <c r="B28" s="10" t="str">
        <f>IF(Synthese!$C$5="","",Synthese!$C$5)</f>
        <v/>
      </c>
      <c r="C28" s="2"/>
      <c r="D28" s="2"/>
      <c r="E28" s="2"/>
      <c r="F28" s="12"/>
      <c r="G28" s="15"/>
      <c r="H28" s="3" t="str">
        <f t="shared" si="0"/>
        <v/>
      </c>
      <c r="I28" s="15"/>
      <c r="J28" s="3" t="str">
        <f t="shared" si="1"/>
        <v/>
      </c>
      <c r="K28" s="2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</row>
    <row r="29" spans="1:26" ht="30" customHeight="1" x14ac:dyDescent="0.25">
      <c r="A29" s="10">
        <v>24</v>
      </c>
      <c r="B29" s="10" t="str">
        <f>IF(Synthese!$C$5="","",Synthese!$C$5)</f>
        <v/>
      </c>
      <c r="C29" s="2"/>
      <c r="D29" s="2"/>
      <c r="E29" s="2"/>
      <c r="F29" s="12"/>
      <c r="G29" s="15"/>
      <c r="H29" s="3" t="str">
        <f t="shared" si="0"/>
        <v/>
      </c>
      <c r="I29" s="15"/>
      <c r="J29" s="3" t="str">
        <f t="shared" si="1"/>
        <v/>
      </c>
      <c r="K29" s="2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</row>
    <row r="30" spans="1:26" ht="30" customHeight="1" x14ac:dyDescent="0.25">
      <c r="A30" s="10">
        <v>25</v>
      </c>
      <c r="B30" s="10" t="str">
        <f>IF(Synthese!$C$5="","",Synthese!$C$5)</f>
        <v/>
      </c>
      <c r="C30" s="2"/>
      <c r="D30" s="2"/>
      <c r="E30" s="2"/>
      <c r="F30" s="12"/>
      <c r="G30" s="15"/>
      <c r="H30" s="3" t="str">
        <f t="shared" si="0"/>
        <v/>
      </c>
      <c r="I30" s="15"/>
      <c r="J30" s="3" t="str">
        <f t="shared" si="1"/>
        <v/>
      </c>
      <c r="K30" s="2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</row>
    <row r="31" spans="1:26" ht="30" customHeight="1" x14ac:dyDescent="0.25">
      <c r="A31" s="10">
        <v>26</v>
      </c>
      <c r="B31" s="10" t="str">
        <f>IF(Synthese!$C$5="","",Synthese!$C$5)</f>
        <v/>
      </c>
      <c r="C31" s="2"/>
      <c r="D31" s="2"/>
      <c r="E31" s="2"/>
      <c r="F31" s="12"/>
      <c r="G31" s="15"/>
      <c r="H31" s="3" t="str">
        <f t="shared" si="0"/>
        <v/>
      </c>
      <c r="I31" s="15"/>
      <c r="J31" s="3" t="str">
        <f t="shared" si="1"/>
        <v/>
      </c>
      <c r="K31" s="2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</row>
    <row r="32" spans="1:26" ht="30" customHeight="1" x14ac:dyDescent="0.25">
      <c r="A32" s="10">
        <v>27</v>
      </c>
      <c r="B32" s="10" t="str">
        <f>IF(Synthese!$C$5="","",Synthese!$C$5)</f>
        <v/>
      </c>
      <c r="C32" s="2"/>
      <c r="D32" s="2"/>
      <c r="E32" s="2"/>
      <c r="F32" s="12"/>
      <c r="G32" s="15"/>
      <c r="H32" s="3" t="str">
        <f t="shared" si="0"/>
        <v/>
      </c>
      <c r="I32" s="15"/>
      <c r="J32" s="3" t="str">
        <f t="shared" si="1"/>
        <v/>
      </c>
      <c r="K32" s="2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</row>
    <row r="33" spans="1:26" ht="30" customHeight="1" x14ac:dyDescent="0.25">
      <c r="A33" s="10">
        <v>28</v>
      </c>
      <c r="B33" s="10" t="str">
        <f>IF(Synthese!$C$5="","",Synthese!$C$5)</f>
        <v/>
      </c>
      <c r="C33" s="2"/>
      <c r="D33" s="2"/>
      <c r="E33" s="2"/>
      <c r="F33" s="12"/>
      <c r="G33" s="15"/>
      <c r="H33" s="3" t="str">
        <f t="shared" si="0"/>
        <v/>
      </c>
      <c r="I33" s="15"/>
      <c r="J33" s="3" t="str">
        <f t="shared" si="1"/>
        <v/>
      </c>
      <c r="K33" s="2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</row>
    <row r="34" spans="1:26" ht="30" customHeight="1" x14ac:dyDescent="0.25">
      <c r="A34" s="10">
        <v>29</v>
      </c>
      <c r="B34" s="10" t="str">
        <f>IF(Synthese!$C$5="","",Synthese!$C$5)</f>
        <v/>
      </c>
      <c r="C34" s="2"/>
      <c r="D34" s="2"/>
      <c r="E34" s="2"/>
      <c r="F34" s="12"/>
      <c r="G34" s="15"/>
      <c r="H34" s="3" t="str">
        <f t="shared" si="0"/>
        <v/>
      </c>
      <c r="I34" s="15"/>
      <c r="J34" s="3" t="str">
        <f t="shared" si="1"/>
        <v/>
      </c>
      <c r="K34" s="2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</row>
    <row r="35" spans="1:26" ht="30" customHeight="1" x14ac:dyDescent="0.25">
      <c r="A35" s="10">
        <v>30</v>
      </c>
      <c r="B35" s="10" t="str">
        <f>IF(Synthese!$C$5="","",Synthese!$C$5)</f>
        <v/>
      </c>
      <c r="C35" s="2"/>
      <c r="D35" s="2"/>
      <c r="E35" s="2"/>
      <c r="F35" s="12"/>
      <c r="G35" s="15"/>
      <c r="H35" s="3" t="str">
        <f t="shared" si="0"/>
        <v/>
      </c>
      <c r="I35" s="15"/>
      <c r="J35" s="3" t="str">
        <f t="shared" si="1"/>
        <v/>
      </c>
      <c r="K35" s="2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</row>
    <row r="36" spans="1:26" x14ac:dyDescent="0.25">
      <c r="A36" s="27" t="s">
        <v>57</v>
      </c>
      <c r="B36" s="27"/>
      <c r="C36" s="27"/>
      <c r="D36" s="27"/>
      <c r="E36" s="27"/>
      <c r="F36" s="27"/>
      <c r="G36" s="27"/>
      <c r="H36" s="27"/>
      <c r="I36" s="27"/>
      <c r="J36" s="5">
        <f>SUM(J6:J35)</f>
        <v>0</v>
      </c>
      <c r="K36" s="14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</row>
    <row r="37" spans="1:26" x14ac:dyDescent="0.25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</row>
    <row r="38" spans="1:26" ht="33.950000000000003" customHeight="1" x14ac:dyDescent="0.25">
      <c r="A38" s="26" t="s">
        <v>58</v>
      </c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</row>
    <row r="39" spans="1:26" x14ac:dyDescent="0.25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</row>
    <row r="40" spans="1:26" x14ac:dyDescent="0.25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</row>
    <row r="41" spans="1:26" x14ac:dyDescent="0.25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</row>
    <row r="42" spans="1:26" x14ac:dyDescent="0.25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</row>
    <row r="43" spans="1:26" x14ac:dyDescent="0.25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</row>
    <row r="44" spans="1:26" x14ac:dyDescent="0.25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</row>
    <row r="45" spans="1:26" x14ac:dyDescent="0.25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</row>
    <row r="46" spans="1:26" x14ac:dyDescent="0.25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</row>
    <row r="47" spans="1:26" x14ac:dyDescent="0.25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</row>
    <row r="48" spans="1:26" x14ac:dyDescent="0.25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</row>
    <row r="49" spans="1:26" x14ac:dyDescent="0.25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</row>
    <row r="50" spans="1:26" x14ac:dyDescent="0.25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</row>
    <row r="51" spans="1:26" x14ac:dyDescent="0.25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</row>
    <row r="52" spans="1:26" x14ac:dyDescent="0.25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</row>
    <row r="53" spans="1:26" x14ac:dyDescent="0.25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</row>
    <row r="54" spans="1:26" x14ac:dyDescent="0.25">
      <c r="A54" s="8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</row>
    <row r="55" spans="1:26" x14ac:dyDescent="0.25">
      <c r="A55" s="8"/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</row>
    <row r="56" spans="1:26" x14ac:dyDescent="0.25">
      <c r="A56" s="8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</row>
    <row r="57" spans="1:26" x14ac:dyDescent="0.25">
      <c r="A57" s="8"/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</row>
    <row r="58" spans="1:26" x14ac:dyDescent="0.25">
      <c r="A58" s="8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</row>
    <row r="59" spans="1:26" x14ac:dyDescent="0.25">
      <c r="A59" s="8"/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</row>
    <row r="60" spans="1:26" x14ac:dyDescent="0.25">
      <c r="A60" s="8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</row>
    <row r="61" spans="1:26" x14ac:dyDescent="0.25">
      <c r="A61" s="8"/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</row>
    <row r="62" spans="1:26" x14ac:dyDescent="0.25">
      <c r="A62" s="8"/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</row>
    <row r="63" spans="1:26" x14ac:dyDescent="0.25">
      <c r="A63" s="8"/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</row>
    <row r="64" spans="1:26" x14ac:dyDescent="0.25">
      <c r="A64" s="8"/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</row>
    <row r="65" spans="1:26" x14ac:dyDescent="0.25">
      <c r="A65" s="8"/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</row>
    <row r="66" spans="1:26" x14ac:dyDescent="0.25">
      <c r="A66" s="8"/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</row>
    <row r="67" spans="1:26" x14ac:dyDescent="0.25">
      <c r="A67" s="8"/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</row>
    <row r="68" spans="1:26" x14ac:dyDescent="0.25">
      <c r="A68" s="8"/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</row>
    <row r="69" spans="1:26" x14ac:dyDescent="0.25">
      <c r="A69" s="8"/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</row>
    <row r="70" spans="1:26" x14ac:dyDescent="0.25">
      <c r="A70" s="8"/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</row>
    <row r="71" spans="1:26" x14ac:dyDescent="0.25">
      <c r="A71" s="8"/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</row>
    <row r="72" spans="1:26" x14ac:dyDescent="0.25">
      <c r="A72" s="8"/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</row>
    <row r="73" spans="1:26" x14ac:dyDescent="0.25">
      <c r="A73" s="8"/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</row>
    <row r="74" spans="1:26" x14ac:dyDescent="0.25">
      <c r="A74" s="8"/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</row>
    <row r="75" spans="1:26" x14ac:dyDescent="0.25">
      <c r="A75" s="8"/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</row>
    <row r="76" spans="1:26" x14ac:dyDescent="0.25">
      <c r="A76" s="8"/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</row>
    <row r="77" spans="1:26" x14ac:dyDescent="0.25">
      <c r="A77" s="8"/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</row>
    <row r="78" spans="1:26" x14ac:dyDescent="0.25">
      <c r="A78" s="8"/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</row>
    <row r="79" spans="1:26" x14ac:dyDescent="0.25">
      <c r="A79" s="8"/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</row>
    <row r="80" spans="1:26" x14ac:dyDescent="0.25">
      <c r="A80" s="8"/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</row>
    <row r="81" spans="1:26" x14ac:dyDescent="0.25">
      <c r="A81" s="8"/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</row>
    <row r="82" spans="1:26" x14ac:dyDescent="0.25">
      <c r="A82" s="8"/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</row>
    <row r="83" spans="1:26" x14ac:dyDescent="0.25">
      <c r="A83" s="8"/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</row>
    <row r="84" spans="1:26" x14ac:dyDescent="0.25">
      <c r="A84" s="8"/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</row>
    <row r="85" spans="1:26" x14ac:dyDescent="0.25">
      <c r="A85" s="8"/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</row>
    <row r="86" spans="1:26" x14ac:dyDescent="0.25">
      <c r="A86" s="8"/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</row>
    <row r="87" spans="1:26" x14ac:dyDescent="0.25">
      <c r="A87" s="8"/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</row>
    <row r="88" spans="1:26" x14ac:dyDescent="0.25">
      <c r="A88" s="8"/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</row>
    <row r="89" spans="1:26" x14ac:dyDescent="0.25">
      <c r="A89" s="8"/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</row>
    <row r="90" spans="1:26" x14ac:dyDescent="0.25">
      <c r="A90" s="8"/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</row>
    <row r="91" spans="1:26" x14ac:dyDescent="0.25">
      <c r="A91" s="8"/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</row>
    <row r="92" spans="1:26" x14ac:dyDescent="0.25">
      <c r="A92" s="8"/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</row>
    <row r="93" spans="1:26" x14ac:dyDescent="0.25">
      <c r="A93" s="8"/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8"/>
    </row>
    <row r="94" spans="1:26" x14ac:dyDescent="0.25">
      <c r="A94" s="8"/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</row>
    <row r="95" spans="1:26" x14ac:dyDescent="0.25">
      <c r="A95" s="8"/>
      <c r="B95" s="8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</row>
    <row r="96" spans="1:26" x14ac:dyDescent="0.25">
      <c r="A96" s="8"/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</row>
    <row r="97" spans="1:26" x14ac:dyDescent="0.25">
      <c r="A97" s="8"/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</row>
    <row r="98" spans="1:26" x14ac:dyDescent="0.25">
      <c r="A98" s="8"/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</row>
    <row r="99" spans="1:26" x14ac:dyDescent="0.25">
      <c r="A99" s="8"/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</row>
    <row r="100" spans="1:26" x14ac:dyDescent="0.25">
      <c r="A100" s="8"/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</row>
  </sheetData>
  <mergeCells count="5">
    <mergeCell ref="A1:K1"/>
    <mergeCell ref="A2:K2"/>
    <mergeCell ref="A3:K3"/>
    <mergeCell ref="A36:I36"/>
    <mergeCell ref="A38:K3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Z101"/>
  <sheetViews>
    <sheetView workbookViewId="0">
      <selection activeCell="E2" sqref="E2"/>
    </sheetView>
  </sheetViews>
  <sheetFormatPr baseColWidth="10" defaultColWidth="9" defaultRowHeight="15" x14ac:dyDescent="0.25"/>
  <cols>
    <col min="1" max="1" width="22" customWidth="1"/>
    <col min="2" max="2" width="40" customWidth="1"/>
    <col min="3" max="3" width="18" customWidth="1"/>
    <col min="4" max="4" width="36" customWidth="1"/>
  </cols>
  <sheetData>
    <row r="1" spans="1:26" ht="33.950000000000003" customHeight="1" x14ac:dyDescent="0.25">
      <c r="A1" s="19" t="s">
        <v>59</v>
      </c>
      <c r="B1" s="19" t="s">
        <v>59</v>
      </c>
      <c r="C1" s="19" t="s">
        <v>59</v>
      </c>
      <c r="D1" s="19" t="s">
        <v>59</v>
      </c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</row>
    <row r="2" spans="1:26" ht="33.950000000000003" customHeight="1" x14ac:dyDescent="0.25">
      <c r="A2" s="29" t="s">
        <v>154</v>
      </c>
      <c r="B2" s="29"/>
      <c r="C2" s="29"/>
      <c r="D2" s="29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spans="1:26" x14ac:dyDescent="0.25">
      <c r="A3" s="8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</row>
    <row r="4" spans="1:26" ht="42" customHeight="1" x14ac:dyDescent="0.25">
      <c r="A4" s="9" t="s">
        <v>60</v>
      </c>
      <c r="B4" s="9" t="s">
        <v>61</v>
      </c>
      <c r="C4" s="9" t="s">
        <v>62</v>
      </c>
      <c r="D4" s="9" t="s">
        <v>63</v>
      </c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</row>
    <row r="5" spans="1:26" ht="30" customHeight="1" x14ac:dyDescent="0.25">
      <c r="A5" s="16" t="s">
        <v>64</v>
      </c>
      <c r="B5" s="16" t="s">
        <v>65</v>
      </c>
      <c r="C5" s="12"/>
      <c r="D5" s="2" t="s">
        <v>66</v>
      </c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ht="30" customHeight="1" x14ac:dyDescent="0.25">
      <c r="A6" s="16" t="s">
        <v>64</v>
      </c>
      <c r="B6" s="16" t="s">
        <v>67</v>
      </c>
      <c r="C6" s="12"/>
      <c r="D6" s="2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</row>
    <row r="7" spans="1:26" ht="30" customHeight="1" x14ac:dyDescent="0.25">
      <c r="A7" s="16" t="s">
        <v>64</v>
      </c>
      <c r="B7" s="16" t="s">
        <v>68</v>
      </c>
      <c r="C7" s="12"/>
      <c r="D7" s="2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</row>
    <row r="8" spans="1:26" ht="30" customHeight="1" x14ac:dyDescent="0.25">
      <c r="A8" s="16" t="s">
        <v>64</v>
      </c>
      <c r="B8" s="16" t="s">
        <v>69</v>
      </c>
      <c r="C8" s="12"/>
      <c r="D8" s="2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</row>
    <row r="9" spans="1:26" ht="30" customHeight="1" x14ac:dyDescent="0.25">
      <c r="A9" s="16" t="s">
        <v>64</v>
      </c>
      <c r="B9" s="16" t="s">
        <v>70</v>
      </c>
      <c r="C9" s="12"/>
      <c r="D9" s="2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</row>
    <row r="10" spans="1:26" ht="30" customHeight="1" x14ac:dyDescent="0.25">
      <c r="A10" s="16" t="s">
        <v>64</v>
      </c>
      <c r="B10" s="16" t="s">
        <v>71</v>
      </c>
      <c r="C10" s="12"/>
      <c r="D10" s="2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</row>
    <row r="11" spans="1:26" ht="30" customHeight="1" x14ac:dyDescent="0.25">
      <c r="A11" s="16" t="s">
        <v>64</v>
      </c>
      <c r="B11" s="16" t="s">
        <v>74</v>
      </c>
      <c r="C11" s="12"/>
      <c r="D11" s="1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</row>
    <row r="12" spans="1:26" ht="30" customHeight="1" x14ac:dyDescent="0.25">
      <c r="A12" s="16" t="s">
        <v>72</v>
      </c>
      <c r="B12" s="16" t="s">
        <v>73</v>
      </c>
      <c r="C12" s="12"/>
      <c r="D12" s="2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</row>
    <row r="13" spans="1:26" ht="30" customHeight="1" x14ac:dyDescent="0.25">
      <c r="A13" s="16" t="s">
        <v>72</v>
      </c>
      <c r="B13" s="16" t="s">
        <v>74</v>
      </c>
      <c r="C13" s="12"/>
      <c r="D13" s="2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</row>
    <row r="14" spans="1:26" ht="30" customHeight="1" x14ac:dyDescent="0.25">
      <c r="A14" s="16" t="s">
        <v>72</v>
      </c>
      <c r="B14" s="16" t="s">
        <v>75</v>
      </c>
      <c r="C14" s="12"/>
      <c r="D14" s="2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</row>
    <row r="15" spans="1:26" ht="30" customHeight="1" x14ac:dyDescent="0.25">
      <c r="A15" s="16" t="s">
        <v>76</v>
      </c>
      <c r="B15" s="16" t="s">
        <v>3</v>
      </c>
      <c r="C15" s="12"/>
      <c r="D15" s="2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</row>
    <row r="16" spans="1:26" ht="30" customHeight="1" x14ac:dyDescent="0.25">
      <c r="A16" s="16" t="s">
        <v>77</v>
      </c>
      <c r="B16" s="16" t="s">
        <v>78</v>
      </c>
      <c r="C16" s="12"/>
      <c r="D16" s="2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</row>
    <row r="17" spans="1:26" x14ac:dyDescent="0.25">
      <c r="A17" s="8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</row>
    <row r="18" spans="1:26" x14ac:dyDescent="0.25">
      <c r="A18" s="27" t="s">
        <v>79</v>
      </c>
      <c r="B18" s="27"/>
      <c r="C18" s="5">
        <f>SUM(C5:C16)</f>
        <v>0</v>
      </c>
      <c r="D18" s="14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</row>
    <row r="19" spans="1:26" x14ac:dyDescent="0.25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</row>
    <row r="20" spans="1:26" ht="24" customHeight="1" x14ac:dyDescent="0.25">
      <c r="A20" s="23" t="s">
        <v>80</v>
      </c>
      <c r="B20" s="23" t="s">
        <v>80</v>
      </c>
      <c r="C20" s="23" t="s">
        <v>80</v>
      </c>
      <c r="D20" s="23" t="s">
        <v>80</v>
      </c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</row>
    <row r="21" spans="1:26" x14ac:dyDescent="0.25">
      <c r="A21" s="21" t="s">
        <v>81</v>
      </c>
      <c r="B21" s="21"/>
      <c r="C21" s="3">
        <f>Synthese!C12</f>
        <v>0</v>
      </c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</row>
    <row r="22" spans="1:26" x14ac:dyDescent="0.25">
      <c r="A22" s="21" t="s">
        <v>19</v>
      </c>
      <c r="B22" s="21"/>
      <c r="C22" s="3">
        <f>C18-C21</f>
        <v>0</v>
      </c>
      <c r="D22" s="17" t="str">
        <f>IF(ABS(C22)&lt;=0.01,"OK","À vérifier")</f>
        <v>OK</v>
      </c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</row>
    <row r="23" spans="1:26" x14ac:dyDescent="0.25">
      <c r="A23" s="21" t="s">
        <v>17</v>
      </c>
      <c r="B23" s="21"/>
      <c r="C23" s="7">
        <f>IFERROR(C5/C21,0)</f>
        <v>0</v>
      </c>
      <c r="D23" s="17" t="str">
        <f>IF(C23&lt;=100%,"OK","À vérifier")</f>
        <v>OK</v>
      </c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</row>
    <row r="24" spans="1:26" x14ac:dyDescent="0.25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</row>
    <row r="25" spans="1:26" x14ac:dyDescent="0.25">
      <c r="A25" s="8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</row>
    <row r="26" spans="1:26" x14ac:dyDescent="0.25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</row>
    <row r="27" spans="1:26" x14ac:dyDescent="0.25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</row>
    <row r="28" spans="1:26" x14ac:dyDescent="0.25">
      <c r="A28" s="8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</row>
    <row r="29" spans="1:26" x14ac:dyDescent="0.25">
      <c r="A29" s="8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</row>
    <row r="30" spans="1:26" x14ac:dyDescent="0.25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</row>
    <row r="31" spans="1:26" x14ac:dyDescent="0.25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</row>
    <row r="32" spans="1:26" x14ac:dyDescent="0.25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</row>
    <row r="33" spans="1:26" x14ac:dyDescent="0.25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</row>
    <row r="34" spans="1:26" x14ac:dyDescent="0.25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</row>
    <row r="35" spans="1:26" x14ac:dyDescent="0.25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</row>
    <row r="36" spans="1:26" x14ac:dyDescent="0.25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</row>
    <row r="37" spans="1:26" x14ac:dyDescent="0.25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</row>
    <row r="38" spans="1:26" x14ac:dyDescent="0.25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</row>
    <row r="39" spans="1:26" x14ac:dyDescent="0.25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</row>
    <row r="40" spans="1:26" x14ac:dyDescent="0.25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</row>
    <row r="41" spans="1:26" x14ac:dyDescent="0.25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</row>
    <row r="42" spans="1:26" x14ac:dyDescent="0.25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</row>
    <row r="43" spans="1:26" x14ac:dyDescent="0.25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</row>
    <row r="44" spans="1:26" x14ac:dyDescent="0.25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</row>
    <row r="45" spans="1:26" x14ac:dyDescent="0.25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</row>
    <row r="46" spans="1:26" x14ac:dyDescent="0.25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</row>
    <row r="47" spans="1:26" x14ac:dyDescent="0.25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</row>
    <row r="48" spans="1:26" x14ac:dyDescent="0.25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</row>
    <row r="49" spans="1:26" x14ac:dyDescent="0.25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</row>
    <row r="50" spans="1:26" x14ac:dyDescent="0.25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</row>
    <row r="51" spans="1:26" x14ac:dyDescent="0.25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</row>
    <row r="52" spans="1:26" x14ac:dyDescent="0.25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</row>
    <row r="53" spans="1:26" x14ac:dyDescent="0.25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</row>
    <row r="54" spans="1:26" x14ac:dyDescent="0.25">
      <c r="A54" s="8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</row>
    <row r="55" spans="1:26" x14ac:dyDescent="0.25">
      <c r="A55" s="8"/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</row>
    <row r="56" spans="1:26" x14ac:dyDescent="0.25">
      <c r="A56" s="8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</row>
    <row r="57" spans="1:26" x14ac:dyDescent="0.25">
      <c r="A57" s="8"/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</row>
    <row r="58" spans="1:26" x14ac:dyDescent="0.25">
      <c r="A58" s="8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</row>
    <row r="59" spans="1:26" x14ac:dyDescent="0.25">
      <c r="A59" s="8"/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</row>
    <row r="60" spans="1:26" x14ac:dyDescent="0.25">
      <c r="A60" s="8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</row>
    <row r="61" spans="1:26" x14ac:dyDescent="0.25">
      <c r="A61" s="8"/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</row>
    <row r="62" spans="1:26" x14ac:dyDescent="0.25">
      <c r="A62" s="8"/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</row>
    <row r="63" spans="1:26" x14ac:dyDescent="0.25">
      <c r="A63" s="8"/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</row>
    <row r="64" spans="1:26" x14ac:dyDescent="0.25">
      <c r="A64" s="8"/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</row>
    <row r="65" spans="1:26" x14ac:dyDescent="0.25">
      <c r="A65" s="8"/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</row>
    <row r="66" spans="1:26" x14ac:dyDescent="0.25">
      <c r="A66" s="8"/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</row>
    <row r="67" spans="1:26" x14ac:dyDescent="0.25">
      <c r="A67" s="8"/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</row>
    <row r="68" spans="1:26" x14ac:dyDescent="0.25">
      <c r="A68" s="8"/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</row>
    <row r="69" spans="1:26" x14ac:dyDescent="0.25">
      <c r="A69" s="8"/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</row>
    <row r="70" spans="1:26" x14ac:dyDescent="0.25">
      <c r="A70" s="8"/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</row>
    <row r="71" spans="1:26" x14ac:dyDescent="0.25">
      <c r="A71" s="8"/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</row>
    <row r="72" spans="1:26" x14ac:dyDescent="0.25">
      <c r="A72" s="8"/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</row>
    <row r="73" spans="1:26" x14ac:dyDescent="0.25">
      <c r="A73" s="8"/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</row>
    <row r="74" spans="1:26" x14ac:dyDescent="0.25">
      <c r="A74" s="8"/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</row>
    <row r="75" spans="1:26" x14ac:dyDescent="0.25">
      <c r="A75" s="8"/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</row>
    <row r="76" spans="1:26" x14ac:dyDescent="0.25">
      <c r="A76" s="8"/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</row>
    <row r="77" spans="1:26" x14ac:dyDescent="0.25">
      <c r="A77" s="8"/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</row>
    <row r="78" spans="1:26" x14ac:dyDescent="0.25">
      <c r="A78" s="8"/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</row>
    <row r="79" spans="1:26" x14ac:dyDescent="0.25">
      <c r="A79" s="8"/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</row>
    <row r="80" spans="1:26" x14ac:dyDescent="0.25">
      <c r="A80" s="8"/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</row>
    <row r="81" spans="1:26" x14ac:dyDescent="0.25">
      <c r="A81" s="8"/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</row>
    <row r="82" spans="1:26" x14ac:dyDescent="0.25">
      <c r="A82" s="8"/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</row>
    <row r="83" spans="1:26" x14ac:dyDescent="0.25">
      <c r="A83" s="8"/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</row>
    <row r="84" spans="1:26" x14ac:dyDescent="0.25">
      <c r="A84" s="8"/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</row>
    <row r="85" spans="1:26" x14ac:dyDescent="0.25">
      <c r="A85" s="8"/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</row>
    <row r="86" spans="1:26" x14ac:dyDescent="0.25">
      <c r="A86" s="8"/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</row>
    <row r="87" spans="1:26" x14ac:dyDescent="0.25">
      <c r="A87" s="8"/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</row>
    <row r="88" spans="1:26" x14ac:dyDescent="0.25">
      <c r="A88" s="8"/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</row>
    <row r="89" spans="1:26" x14ac:dyDescent="0.25">
      <c r="A89" s="8"/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</row>
    <row r="90" spans="1:26" x14ac:dyDescent="0.25">
      <c r="A90" s="8"/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</row>
    <row r="91" spans="1:26" x14ac:dyDescent="0.25">
      <c r="A91" s="8"/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</row>
    <row r="92" spans="1:26" x14ac:dyDescent="0.25">
      <c r="A92" s="8"/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</row>
    <row r="93" spans="1:26" x14ac:dyDescent="0.25">
      <c r="A93" s="8"/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8"/>
    </row>
    <row r="94" spans="1:26" x14ac:dyDescent="0.25">
      <c r="A94" s="8"/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</row>
    <row r="95" spans="1:26" x14ac:dyDescent="0.25">
      <c r="A95" s="8"/>
      <c r="B95" s="8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</row>
    <row r="96" spans="1:26" x14ac:dyDescent="0.25">
      <c r="A96" s="8"/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</row>
    <row r="97" spans="1:26" x14ac:dyDescent="0.25">
      <c r="A97" s="8"/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</row>
    <row r="98" spans="1:26" x14ac:dyDescent="0.25">
      <c r="A98" s="8"/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</row>
    <row r="99" spans="1:26" x14ac:dyDescent="0.25">
      <c r="A99" s="8"/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</row>
    <row r="100" spans="1:26" x14ac:dyDescent="0.25">
      <c r="A100" s="8"/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</row>
    <row r="101" spans="1:26" x14ac:dyDescent="0.25">
      <c r="A101" s="8"/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</row>
  </sheetData>
  <mergeCells count="7">
    <mergeCell ref="A22:B22"/>
    <mergeCell ref="A23:B23"/>
    <mergeCell ref="A1:D1"/>
    <mergeCell ref="A2:D2"/>
    <mergeCell ref="A18:B18"/>
    <mergeCell ref="A20:D20"/>
    <mergeCell ref="A21:B21"/>
  </mergeCells>
  <conditionalFormatting sqref="D22:D23">
    <cfRule type="expression" dxfId="3" priority="1">
      <formula>D22="OK"</formula>
    </cfRule>
    <cfRule type="expression" dxfId="2" priority="2">
      <formula>D22="À vérifier"</formula>
    </cfRule>
  </conditionalFormatting>
  <dataValidations count="2">
    <dataValidation type="list" sqref="A5:A16" xr:uid="{00000000-0002-0000-0300-000000000000}">
      <formula1>"Financement public,Financement privé,Autofinancement,Autre ressource"</formula1>
    </dataValidation>
    <dataValidation type="list" sqref="D6:D16" xr:uid="{00000000-0002-0000-0300-000001000000}">
      <formula1>"Non sollicité,À solliciter,Demandé,Accordé,Refusé,En attente"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Z100"/>
  <sheetViews>
    <sheetView workbookViewId="0">
      <selection sqref="A1:H1"/>
    </sheetView>
  </sheetViews>
  <sheetFormatPr baseColWidth="10" defaultColWidth="9" defaultRowHeight="15" x14ac:dyDescent="0.25"/>
  <cols>
    <col min="1" max="1" width="40" customWidth="1"/>
    <col min="2" max="6" width="16" customWidth="1"/>
    <col min="7" max="7" width="35" customWidth="1"/>
    <col min="8" max="8" width="24" customWidth="1"/>
  </cols>
  <sheetData>
    <row r="1" spans="1:26" ht="33.950000000000003" customHeight="1" x14ac:dyDescent="0.25">
      <c r="A1" s="19" t="s">
        <v>82</v>
      </c>
      <c r="B1" s="19" t="s">
        <v>82</v>
      </c>
      <c r="C1" s="19" t="s">
        <v>82</v>
      </c>
      <c r="D1" s="19" t="s">
        <v>82</v>
      </c>
      <c r="E1" s="19" t="s">
        <v>82</v>
      </c>
      <c r="F1" s="19" t="s">
        <v>82</v>
      </c>
      <c r="G1" s="19" t="s">
        <v>82</v>
      </c>
      <c r="H1" s="19" t="s">
        <v>82</v>
      </c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</row>
    <row r="2" spans="1:26" ht="33.950000000000003" customHeight="1" x14ac:dyDescent="0.25">
      <c r="A2" s="20" t="s">
        <v>83</v>
      </c>
      <c r="B2" s="20" t="s">
        <v>83</v>
      </c>
      <c r="C2" s="20" t="s">
        <v>83</v>
      </c>
      <c r="D2" s="20" t="s">
        <v>83</v>
      </c>
      <c r="E2" s="20" t="s">
        <v>83</v>
      </c>
      <c r="F2" s="20" t="s">
        <v>83</v>
      </c>
      <c r="G2" s="20" t="s">
        <v>83</v>
      </c>
      <c r="H2" s="20" t="s">
        <v>83</v>
      </c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spans="1:26" x14ac:dyDescent="0.25">
      <c r="A3" s="8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</row>
    <row r="4" spans="1:26" x14ac:dyDescent="0.25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</row>
    <row r="5" spans="1:26" ht="42" customHeight="1" x14ac:dyDescent="0.25">
      <c r="A5" s="9" t="s">
        <v>84</v>
      </c>
      <c r="B5" s="9" t="s">
        <v>85</v>
      </c>
      <c r="C5" s="9" t="s">
        <v>86</v>
      </c>
      <c r="D5" s="9" t="s">
        <v>87</v>
      </c>
      <c r="E5" s="9" t="s">
        <v>88</v>
      </c>
      <c r="F5" s="9" t="s">
        <v>89</v>
      </c>
      <c r="G5" s="9" t="s">
        <v>90</v>
      </c>
      <c r="H5" s="9" t="s">
        <v>91</v>
      </c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ht="30.95" customHeight="1" x14ac:dyDescent="0.25">
      <c r="A6" s="1" t="s">
        <v>92</v>
      </c>
      <c r="B6" s="1" t="s">
        <v>93</v>
      </c>
      <c r="C6" s="2"/>
      <c r="D6" s="2"/>
      <c r="E6" s="2"/>
      <c r="F6" s="2"/>
      <c r="G6" s="2"/>
      <c r="H6" s="2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</row>
    <row r="7" spans="1:26" ht="30.95" customHeight="1" x14ac:dyDescent="0.25">
      <c r="A7" s="1" t="s">
        <v>94</v>
      </c>
      <c r="B7" s="1" t="s">
        <v>93</v>
      </c>
      <c r="C7" s="2"/>
      <c r="D7" s="2"/>
      <c r="E7" s="2"/>
      <c r="F7" s="2"/>
      <c r="G7" s="2"/>
      <c r="H7" s="2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</row>
    <row r="8" spans="1:26" ht="30.95" customHeight="1" x14ac:dyDescent="0.25">
      <c r="A8" s="1" t="s">
        <v>95</v>
      </c>
      <c r="B8" s="1" t="s">
        <v>93</v>
      </c>
      <c r="C8" s="2"/>
      <c r="D8" s="2"/>
      <c r="E8" s="2"/>
      <c r="F8" s="2"/>
      <c r="G8" s="2"/>
      <c r="H8" s="2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</row>
    <row r="9" spans="1:26" ht="30.95" customHeight="1" x14ac:dyDescent="0.25">
      <c r="A9" s="1" t="s">
        <v>96</v>
      </c>
      <c r="B9" s="1" t="s">
        <v>97</v>
      </c>
      <c r="C9" s="2"/>
      <c r="D9" s="2"/>
      <c r="E9" s="2"/>
      <c r="F9" s="2"/>
      <c r="G9" s="2"/>
      <c r="H9" s="2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</row>
    <row r="10" spans="1:26" ht="30.95" customHeight="1" x14ac:dyDescent="0.25">
      <c r="A10" s="1" t="s">
        <v>98</v>
      </c>
      <c r="B10" s="1" t="s">
        <v>97</v>
      </c>
      <c r="C10" s="2"/>
      <c r="D10" s="2"/>
      <c r="E10" s="2"/>
      <c r="F10" s="2"/>
      <c r="G10" s="2"/>
      <c r="H10" s="2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</row>
    <row r="11" spans="1:26" ht="30.95" customHeight="1" x14ac:dyDescent="0.25">
      <c r="A11" s="1" t="s">
        <v>99</v>
      </c>
      <c r="B11" s="1" t="s">
        <v>93</v>
      </c>
      <c r="C11" s="2"/>
      <c r="D11" s="2"/>
      <c r="E11" s="2"/>
      <c r="F11" s="2"/>
      <c r="G11" s="2"/>
      <c r="H11" s="2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</row>
    <row r="12" spans="1:26" ht="30.95" customHeight="1" x14ac:dyDescent="0.25">
      <c r="A12" s="1" t="s">
        <v>100</v>
      </c>
      <c r="B12" s="1" t="s">
        <v>101</v>
      </c>
      <c r="C12" s="2"/>
      <c r="D12" s="2"/>
      <c r="E12" s="2"/>
      <c r="F12" s="2"/>
      <c r="G12" s="2"/>
      <c r="H12" s="2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</row>
    <row r="13" spans="1:26" ht="30.95" customHeight="1" x14ac:dyDescent="0.25">
      <c r="A13" s="1" t="s">
        <v>102</v>
      </c>
      <c r="B13" s="1" t="s">
        <v>101</v>
      </c>
      <c r="C13" s="2"/>
      <c r="D13" s="2"/>
      <c r="E13" s="2"/>
      <c r="F13" s="2"/>
      <c r="G13" s="2"/>
      <c r="H13" s="2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</row>
    <row r="14" spans="1:26" ht="30.95" customHeight="1" x14ac:dyDescent="0.25">
      <c r="A14" s="1" t="s">
        <v>103</v>
      </c>
      <c r="B14" s="1" t="s">
        <v>93</v>
      </c>
      <c r="C14" s="2"/>
      <c r="D14" s="2"/>
      <c r="E14" s="2"/>
      <c r="F14" s="2"/>
      <c r="G14" s="2"/>
      <c r="H14" s="2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</row>
    <row r="15" spans="1:26" ht="30.95" customHeight="1" x14ac:dyDescent="0.25">
      <c r="A15" s="1" t="s">
        <v>104</v>
      </c>
      <c r="B15" s="1" t="s">
        <v>93</v>
      </c>
      <c r="C15" s="2"/>
      <c r="D15" s="2"/>
      <c r="E15" s="2"/>
      <c r="F15" s="2"/>
      <c r="G15" s="2"/>
      <c r="H15" s="2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</row>
    <row r="16" spans="1:26" ht="30.95" customHeight="1" x14ac:dyDescent="0.25">
      <c r="A16" s="1" t="s">
        <v>105</v>
      </c>
      <c r="B16" s="1" t="s">
        <v>93</v>
      </c>
      <c r="C16" s="2"/>
      <c r="D16" s="2"/>
      <c r="E16" s="2"/>
      <c r="F16" s="2"/>
      <c r="G16" s="2"/>
      <c r="H16" s="2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</row>
    <row r="17" spans="1:26" ht="30.95" customHeight="1" x14ac:dyDescent="0.25">
      <c r="A17" s="1" t="s">
        <v>106</v>
      </c>
      <c r="B17" s="1" t="s">
        <v>93</v>
      </c>
      <c r="C17" s="2"/>
      <c r="D17" s="2"/>
      <c r="E17" s="2"/>
      <c r="F17" s="2"/>
      <c r="G17" s="2"/>
      <c r="H17" s="2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</row>
    <row r="18" spans="1:26" ht="30.95" customHeight="1" x14ac:dyDescent="0.25">
      <c r="A18" s="1" t="s">
        <v>107</v>
      </c>
      <c r="B18" s="1" t="s">
        <v>93</v>
      </c>
      <c r="C18" s="2"/>
      <c r="D18" s="2"/>
      <c r="E18" s="2"/>
      <c r="F18" s="2"/>
      <c r="G18" s="2"/>
      <c r="H18" s="2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</row>
    <row r="19" spans="1:26" ht="30.95" customHeight="1" x14ac:dyDescent="0.25">
      <c r="A19" s="1" t="s">
        <v>108</v>
      </c>
      <c r="B19" s="1" t="s">
        <v>93</v>
      </c>
      <c r="C19" s="2"/>
      <c r="D19" s="2"/>
      <c r="E19" s="2"/>
      <c r="F19" s="2"/>
      <c r="G19" s="2"/>
      <c r="H19" s="2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</row>
    <row r="20" spans="1:26" ht="30.95" customHeight="1" x14ac:dyDescent="0.25">
      <c r="A20" s="1" t="s">
        <v>109</v>
      </c>
      <c r="B20" s="1" t="s">
        <v>110</v>
      </c>
      <c r="C20" s="2"/>
      <c r="D20" s="2"/>
      <c r="E20" s="2"/>
      <c r="F20" s="2"/>
      <c r="G20" s="2"/>
      <c r="H20" s="2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</row>
    <row r="21" spans="1:26" ht="30.95" customHeight="1" x14ac:dyDescent="0.25">
      <c r="A21" s="1" t="s">
        <v>111</v>
      </c>
      <c r="B21" s="1" t="s">
        <v>78</v>
      </c>
      <c r="C21" s="2"/>
      <c r="D21" s="2"/>
      <c r="E21" s="2"/>
      <c r="F21" s="2"/>
      <c r="G21" s="2"/>
      <c r="H21" s="2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</row>
    <row r="22" spans="1:26" ht="30.95" customHeight="1" x14ac:dyDescent="0.25">
      <c r="A22" s="1" t="s">
        <v>112</v>
      </c>
      <c r="B22" s="1" t="s">
        <v>78</v>
      </c>
      <c r="C22" s="2"/>
      <c r="D22" s="2"/>
      <c r="E22" s="2"/>
      <c r="F22" s="2"/>
      <c r="G22" s="2"/>
      <c r="H22" s="2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</row>
    <row r="23" spans="1:26" ht="30.95" customHeight="1" x14ac:dyDescent="0.25">
      <c r="A23" s="1" t="s">
        <v>113</v>
      </c>
      <c r="B23" s="1" t="s">
        <v>78</v>
      </c>
      <c r="C23" s="2"/>
      <c r="D23" s="2"/>
      <c r="E23" s="2"/>
      <c r="F23" s="2"/>
      <c r="G23" s="2"/>
      <c r="H23" s="2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</row>
    <row r="24" spans="1:26" x14ac:dyDescent="0.25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</row>
    <row r="25" spans="1:26" ht="36" customHeight="1" x14ac:dyDescent="0.25">
      <c r="A25" s="26" t="s">
        <v>114</v>
      </c>
      <c r="B25" s="26"/>
      <c r="C25" s="26"/>
      <c r="D25" s="26"/>
      <c r="E25" s="26"/>
      <c r="F25" s="26"/>
      <c r="G25" s="26"/>
      <c r="H25" s="26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</row>
    <row r="26" spans="1:26" x14ac:dyDescent="0.25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</row>
    <row r="27" spans="1:26" x14ac:dyDescent="0.25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</row>
    <row r="28" spans="1:26" x14ac:dyDescent="0.25">
      <c r="A28" s="8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</row>
    <row r="29" spans="1:26" x14ac:dyDescent="0.25">
      <c r="A29" s="8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</row>
    <row r="30" spans="1:26" x14ac:dyDescent="0.25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</row>
    <row r="31" spans="1:26" x14ac:dyDescent="0.25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</row>
    <row r="32" spans="1:26" x14ac:dyDescent="0.25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</row>
    <row r="33" spans="1:26" x14ac:dyDescent="0.25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</row>
    <row r="34" spans="1:26" x14ac:dyDescent="0.25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</row>
    <row r="35" spans="1:26" x14ac:dyDescent="0.25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</row>
    <row r="36" spans="1:26" x14ac:dyDescent="0.25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</row>
    <row r="37" spans="1:26" x14ac:dyDescent="0.25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</row>
    <row r="38" spans="1:26" x14ac:dyDescent="0.25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</row>
    <row r="39" spans="1:26" x14ac:dyDescent="0.25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</row>
    <row r="40" spans="1:26" x14ac:dyDescent="0.25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</row>
    <row r="41" spans="1:26" x14ac:dyDescent="0.25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</row>
    <row r="42" spans="1:26" x14ac:dyDescent="0.25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</row>
    <row r="43" spans="1:26" x14ac:dyDescent="0.25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</row>
    <row r="44" spans="1:26" x14ac:dyDescent="0.25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</row>
    <row r="45" spans="1:26" x14ac:dyDescent="0.25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</row>
    <row r="46" spans="1:26" x14ac:dyDescent="0.25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</row>
    <row r="47" spans="1:26" x14ac:dyDescent="0.25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</row>
    <row r="48" spans="1:26" x14ac:dyDescent="0.25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</row>
    <row r="49" spans="1:26" x14ac:dyDescent="0.25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</row>
    <row r="50" spans="1:26" x14ac:dyDescent="0.25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</row>
    <row r="51" spans="1:26" x14ac:dyDescent="0.25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</row>
    <row r="52" spans="1:26" x14ac:dyDescent="0.25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</row>
    <row r="53" spans="1:26" x14ac:dyDescent="0.25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</row>
    <row r="54" spans="1:26" x14ac:dyDescent="0.25">
      <c r="A54" s="8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</row>
    <row r="55" spans="1:26" x14ac:dyDescent="0.25">
      <c r="A55" s="8"/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</row>
    <row r="56" spans="1:26" x14ac:dyDescent="0.25">
      <c r="A56" s="8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</row>
    <row r="57" spans="1:26" x14ac:dyDescent="0.25">
      <c r="A57" s="8"/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</row>
    <row r="58" spans="1:26" x14ac:dyDescent="0.25">
      <c r="A58" s="8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</row>
    <row r="59" spans="1:26" x14ac:dyDescent="0.25">
      <c r="A59" s="8"/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</row>
    <row r="60" spans="1:26" x14ac:dyDescent="0.25">
      <c r="A60" s="8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</row>
    <row r="61" spans="1:26" x14ac:dyDescent="0.25">
      <c r="A61" s="8"/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</row>
    <row r="62" spans="1:26" x14ac:dyDescent="0.25">
      <c r="A62" s="8"/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</row>
    <row r="63" spans="1:26" x14ac:dyDescent="0.25">
      <c r="A63" s="8"/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</row>
    <row r="64" spans="1:26" x14ac:dyDescent="0.25">
      <c r="A64" s="8"/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</row>
    <row r="65" spans="1:26" x14ac:dyDescent="0.25">
      <c r="A65" s="8"/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</row>
    <row r="66" spans="1:26" x14ac:dyDescent="0.25">
      <c r="A66" s="8"/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</row>
    <row r="67" spans="1:26" x14ac:dyDescent="0.25">
      <c r="A67" s="8"/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</row>
    <row r="68" spans="1:26" x14ac:dyDescent="0.25">
      <c r="A68" s="8"/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</row>
    <row r="69" spans="1:26" x14ac:dyDescent="0.25">
      <c r="A69" s="8"/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</row>
    <row r="70" spans="1:26" x14ac:dyDescent="0.25">
      <c r="A70" s="8"/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</row>
    <row r="71" spans="1:26" x14ac:dyDescent="0.25">
      <c r="A71" s="8"/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</row>
    <row r="72" spans="1:26" x14ac:dyDescent="0.25">
      <c r="A72" s="8"/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</row>
    <row r="73" spans="1:26" x14ac:dyDescent="0.25">
      <c r="A73" s="8"/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</row>
    <row r="74" spans="1:26" x14ac:dyDescent="0.25">
      <c r="A74" s="8"/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</row>
    <row r="75" spans="1:26" x14ac:dyDescent="0.25">
      <c r="A75" s="8"/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</row>
    <row r="76" spans="1:26" x14ac:dyDescent="0.25">
      <c r="A76" s="8"/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</row>
    <row r="77" spans="1:26" x14ac:dyDescent="0.25">
      <c r="A77" s="8"/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</row>
    <row r="78" spans="1:26" x14ac:dyDescent="0.25">
      <c r="A78" s="8"/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</row>
    <row r="79" spans="1:26" x14ac:dyDescent="0.25">
      <c r="A79" s="8"/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</row>
    <row r="80" spans="1:26" x14ac:dyDescent="0.25">
      <c r="A80" s="8"/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</row>
    <row r="81" spans="1:26" x14ac:dyDescent="0.25">
      <c r="A81" s="8"/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</row>
    <row r="82" spans="1:26" x14ac:dyDescent="0.25">
      <c r="A82" s="8"/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</row>
    <row r="83" spans="1:26" x14ac:dyDescent="0.25">
      <c r="A83" s="8"/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</row>
    <row r="84" spans="1:26" x14ac:dyDescent="0.25">
      <c r="A84" s="8"/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</row>
    <row r="85" spans="1:26" x14ac:dyDescent="0.25">
      <c r="A85" s="8"/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</row>
    <row r="86" spans="1:26" x14ac:dyDescent="0.25">
      <c r="A86" s="8"/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</row>
    <row r="87" spans="1:26" x14ac:dyDescent="0.25">
      <c r="A87" s="8"/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</row>
    <row r="88" spans="1:26" x14ac:dyDescent="0.25">
      <c r="A88" s="8"/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</row>
    <row r="89" spans="1:26" x14ac:dyDescent="0.25">
      <c r="A89" s="8"/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</row>
    <row r="90" spans="1:26" x14ac:dyDescent="0.25">
      <c r="A90" s="8"/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</row>
    <row r="91" spans="1:26" x14ac:dyDescent="0.25">
      <c r="A91" s="8"/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</row>
    <row r="92" spans="1:26" x14ac:dyDescent="0.25">
      <c r="A92" s="8"/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</row>
    <row r="93" spans="1:26" x14ac:dyDescent="0.25">
      <c r="A93" s="8"/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8"/>
    </row>
    <row r="94" spans="1:26" x14ac:dyDescent="0.25">
      <c r="A94" s="8"/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</row>
    <row r="95" spans="1:26" x14ac:dyDescent="0.25">
      <c r="A95" s="8"/>
      <c r="B95" s="8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</row>
    <row r="96" spans="1:26" x14ac:dyDescent="0.25">
      <c r="A96" s="8"/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</row>
    <row r="97" spans="1:26" x14ac:dyDescent="0.25">
      <c r="A97" s="8"/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</row>
    <row r="98" spans="1:26" x14ac:dyDescent="0.25">
      <c r="A98" s="8"/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</row>
    <row r="99" spans="1:26" x14ac:dyDescent="0.25">
      <c r="A99" s="8"/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</row>
    <row r="100" spans="1:26" x14ac:dyDescent="0.25">
      <c r="A100" s="8"/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</row>
  </sheetData>
  <mergeCells count="3">
    <mergeCell ref="A1:H1"/>
    <mergeCell ref="A2:H2"/>
    <mergeCell ref="A25:H2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Z100"/>
  <sheetViews>
    <sheetView workbookViewId="0">
      <selection activeCell="B11" sqref="B11"/>
    </sheetView>
  </sheetViews>
  <sheetFormatPr baseColWidth="10" defaultColWidth="9" defaultRowHeight="15" x14ac:dyDescent="0.25"/>
  <cols>
    <col min="1" max="1" width="24" customWidth="1"/>
    <col min="2" max="2" width="46" customWidth="1"/>
    <col min="3" max="3" width="20" customWidth="1"/>
    <col min="4" max="4" width="34" customWidth="1"/>
  </cols>
  <sheetData>
    <row r="1" spans="1:26" ht="33.950000000000003" customHeight="1" x14ac:dyDescent="0.25">
      <c r="A1" s="19" t="s">
        <v>115</v>
      </c>
      <c r="B1" s="19" t="s">
        <v>115</v>
      </c>
      <c r="C1" s="19" t="s">
        <v>115</v>
      </c>
      <c r="D1" s="19" t="s">
        <v>115</v>
      </c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</row>
    <row r="2" spans="1:26" ht="33.950000000000003" customHeight="1" x14ac:dyDescent="0.25">
      <c r="A2" s="20" t="s">
        <v>116</v>
      </c>
      <c r="B2" s="20" t="s">
        <v>116</v>
      </c>
      <c r="C2" s="20" t="s">
        <v>116</v>
      </c>
      <c r="D2" s="20" t="s">
        <v>116</v>
      </c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spans="1:26" ht="38.1" customHeight="1" x14ac:dyDescent="0.25">
      <c r="A3" s="28" t="s">
        <v>117</v>
      </c>
      <c r="B3" s="28"/>
      <c r="C3" s="28"/>
      <c r="D3" s="2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</row>
    <row r="4" spans="1:26" x14ac:dyDescent="0.25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</row>
    <row r="5" spans="1:26" ht="42" customHeight="1" x14ac:dyDescent="0.25">
      <c r="A5" s="9" t="s">
        <v>118</v>
      </c>
      <c r="B5" s="9" t="s">
        <v>119</v>
      </c>
      <c r="C5" s="9" t="s">
        <v>62</v>
      </c>
      <c r="D5" s="9" t="s">
        <v>120</v>
      </c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ht="29.1" customHeight="1" x14ac:dyDescent="0.25">
      <c r="A6" s="16" t="s">
        <v>121</v>
      </c>
      <c r="B6" s="16" t="s">
        <v>122</v>
      </c>
      <c r="C6" s="12"/>
      <c r="D6" s="2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</row>
    <row r="7" spans="1:26" ht="29.1" customHeight="1" x14ac:dyDescent="0.25">
      <c r="A7" s="16" t="s">
        <v>123</v>
      </c>
      <c r="B7" s="16" t="s">
        <v>124</v>
      </c>
      <c r="C7" s="12"/>
      <c r="D7" s="2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</row>
    <row r="8" spans="1:26" ht="29.1" customHeight="1" x14ac:dyDescent="0.25">
      <c r="A8" s="16" t="s">
        <v>125</v>
      </c>
      <c r="B8" s="16" t="s">
        <v>126</v>
      </c>
      <c r="C8" s="12"/>
      <c r="D8" s="2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</row>
    <row r="9" spans="1:26" ht="29.1" customHeight="1" x14ac:dyDescent="0.25">
      <c r="A9" s="16" t="s">
        <v>127</v>
      </c>
      <c r="B9" s="16" t="s">
        <v>128</v>
      </c>
      <c r="C9" s="12"/>
      <c r="D9" s="2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</row>
    <row r="10" spans="1:26" ht="29.1" customHeight="1" x14ac:dyDescent="0.25">
      <c r="A10" s="16" t="s">
        <v>129</v>
      </c>
      <c r="B10" s="16" t="s">
        <v>130</v>
      </c>
      <c r="C10" s="12"/>
      <c r="D10" s="2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</row>
    <row r="11" spans="1:26" ht="29.1" customHeight="1" x14ac:dyDescent="0.25">
      <c r="A11" s="16" t="s">
        <v>131</v>
      </c>
      <c r="B11" s="16" t="s">
        <v>151</v>
      </c>
      <c r="C11" s="12"/>
      <c r="D11" s="2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</row>
    <row r="12" spans="1:26" ht="29.1" customHeight="1" x14ac:dyDescent="0.25">
      <c r="A12" s="16"/>
      <c r="B12" s="16" t="s">
        <v>132</v>
      </c>
      <c r="C12" s="12"/>
      <c r="D12" s="2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</row>
    <row r="13" spans="1:26" ht="29.1" customHeight="1" x14ac:dyDescent="0.25">
      <c r="A13" s="16"/>
      <c r="B13" s="16" t="s">
        <v>133</v>
      </c>
      <c r="C13" s="12"/>
      <c r="D13" s="2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</row>
    <row r="14" spans="1:26" ht="29.1" customHeight="1" x14ac:dyDescent="0.25">
      <c r="A14" s="16"/>
      <c r="B14" s="16" t="s">
        <v>134</v>
      </c>
      <c r="C14" s="12"/>
      <c r="D14" s="2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</row>
    <row r="15" spans="1:26" ht="29.1" customHeight="1" x14ac:dyDescent="0.25">
      <c r="A15" s="16"/>
      <c r="B15" s="16" t="s">
        <v>135</v>
      </c>
      <c r="C15" s="12"/>
      <c r="D15" s="2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</row>
    <row r="16" spans="1:26" ht="29.1" customHeight="1" x14ac:dyDescent="0.25">
      <c r="A16" s="16"/>
      <c r="B16" s="16" t="s">
        <v>136</v>
      </c>
      <c r="C16" s="12"/>
      <c r="D16" s="2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</row>
    <row r="17" spans="1:26" ht="29.1" customHeight="1" x14ac:dyDescent="0.25">
      <c r="A17" s="16"/>
      <c r="B17" s="16" t="s">
        <v>137</v>
      </c>
      <c r="C17" s="12"/>
      <c r="D17" s="2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</row>
    <row r="18" spans="1:26" x14ac:dyDescent="0.25">
      <c r="A18" s="27" t="s">
        <v>138</v>
      </c>
      <c r="B18" s="27"/>
      <c r="C18" s="5">
        <f>SUM(C6:C17)</f>
        <v>0</v>
      </c>
      <c r="D18" s="14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</row>
    <row r="19" spans="1:26" x14ac:dyDescent="0.25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</row>
    <row r="20" spans="1:26" ht="24" customHeight="1" x14ac:dyDescent="0.25">
      <c r="A20" s="23" t="s">
        <v>139</v>
      </c>
      <c r="B20" s="23" t="s">
        <v>139</v>
      </c>
      <c r="C20" s="23" t="s">
        <v>139</v>
      </c>
      <c r="D20" s="23" t="s">
        <v>139</v>
      </c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</row>
    <row r="21" spans="1:26" x14ac:dyDescent="0.25">
      <c r="A21" s="21" t="s">
        <v>140</v>
      </c>
      <c r="B21" s="21"/>
      <c r="C21" s="2"/>
      <c r="D21" s="2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</row>
    <row r="22" spans="1:26" x14ac:dyDescent="0.25">
      <c r="A22" s="21" t="s">
        <v>141</v>
      </c>
      <c r="B22" s="21"/>
      <c r="C22" s="15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</row>
    <row r="23" spans="1:26" x14ac:dyDescent="0.25">
      <c r="A23" s="21" t="s">
        <v>142</v>
      </c>
      <c r="B23" s="21"/>
      <c r="C23" s="15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</row>
    <row r="24" spans="1:26" x14ac:dyDescent="0.25">
      <c r="A24" s="21" t="s">
        <v>143</v>
      </c>
      <c r="B24" s="21"/>
      <c r="C24" s="7">
        <f>IFERROR(C23/C22,0)</f>
        <v>0</v>
      </c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</row>
    <row r="25" spans="1:26" x14ac:dyDescent="0.25">
      <c r="A25" s="21" t="s">
        <v>144</v>
      </c>
      <c r="B25" s="21"/>
      <c r="C25" s="3">
        <f>C18*C24</f>
        <v>0</v>
      </c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</row>
    <row r="26" spans="1:26" x14ac:dyDescent="0.25">
      <c r="A26" s="8"/>
      <c r="B26" s="8"/>
      <c r="C26" s="3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</row>
    <row r="27" spans="1:26" x14ac:dyDescent="0.25">
      <c r="A27" s="21" t="s">
        <v>145</v>
      </c>
      <c r="B27" s="21"/>
      <c r="C27" s="3">
        <f>Personnel!J36</f>
        <v>0</v>
      </c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</row>
    <row r="28" spans="1:26" x14ac:dyDescent="0.25">
      <c r="A28" s="21" t="s">
        <v>146</v>
      </c>
      <c r="B28" s="21"/>
      <c r="C28" s="3">
        <f>C27*15%</f>
        <v>0</v>
      </c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</row>
    <row r="29" spans="1:26" x14ac:dyDescent="0.25">
      <c r="A29" s="21" t="s">
        <v>147</v>
      </c>
      <c r="B29" s="21"/>
      <c r="C29" s="3">
        <f>MIN(C25,C28)</f>
        <v>0</v>
      </c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</row>
    <row r="30" spans="1:26" x14ac:dyDescent="0.25">
      <c r="A30" s="21" t="s">
        <v>148</v>
      </c>
      <c r="B30" s="21"/>
      <c r="C30" s="12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</row>
    <row r="31" spans="1:26" x14ac:dyDescent="0.25">
      <c r="A31" s="21" t="s">
        <v>149</v>
      </c>
      <c r="B31" s="21"/>
      <c r="C31" s="4" t="str">
        <f>IF(OR(C30="",C30&lt;=C29+0.01),"OK","À vérifier")</f>
        <v>OK</v>
      </c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</row>
    <row r="32" spans="1:26" x14ac:dyDescent="0.25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</row>
    <row r="33" spans="1:26" ht="36" customHeight="1" x14ac:dyDescent="0.25">
      <c r="A33" s="26" t="s">
        <v>150</v>
      </c>
      <c r="B33" s="26"/>
      <c r="C33" s="26"/>
      <c r="D33" s="26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</row>
    <row r="34" spans="1:26" x14ac:dyDescent="0.25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</row>
    <row r="35" spans="1:26" x14ac:dyDescent="0.25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</row>
    <row r="36" spans="1:26" x14ac:dyDescent="0.25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</row>
    <row r="37" spans="1:26" x14ac:dyDescent="0.25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</row>
    <row r="38" spans="1:26" x14ac:dyDescent="0.25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</row>
    <row r="39" spans="1:26" x14ac:dyDescent="0.25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</row>
    <row r="40" spans="1:26" x14ac:dyDescent="0.25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</row>
    <row r="41" spans="1:26" x14ac:dyDescent="0.25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</row>
    <row r="42" spans="1:26" x14ac:dyDescent="0.25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</row>
    <row r="43" spans="1:26" x14ac:dyDescent="0.25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</row>
    <row r="44" spans="1:26" x14ac:dyDescent="0.25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</row>
    <row r="45" spans="1:26" x14ac:dyDescent="0.25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</row>
    <row r="46" spans="1:26" x14ac:dyDescent="0.25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</row>
    <row r="47" spans="1:26" x14ac:dyDescent="0.25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</row>
    <row r="48" spans="1:26" x14ac:dyDescent="0.25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</row>
    <row r="49" spans="1:26" x14ac:dyDescent="0.25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</row>
    <row r="50" spans="1:26" x14ac:dyDescent="0.25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</row>
    <row r="51" spans="1:26" x14ac:dyDescent="0.25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</row>
    <row r="52" spans="1:26" x14ac:dyDescent="0.25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</row>
    <row r="53" spans="1:26" x14ac:dyDescent="0.25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</row>
    <row r="54" spans="1:26" x14ac:dyDescent="0.25">
      <c r="A54" s="8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</row>
    <row r="55" spans="1:26" x14ac:dyDescent="0.25">
      <c r="A55" s="8"/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</row>
    <row r="56" spans="1:26" x14ac:dyDescent="0.25">
      <c r="A56" s="8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</row>
    <row r="57" spans="1:26" x14ac:dyDescent="0.25">
      <c r="A57" s="8"/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</row>
    <row r="58" spans="1:26" x14ac:dyDescent="0.25">
      <c r="A58" s="8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</row>
    <row r="59" spans="1:26" x14ac:dyDescent="0.25">
      <c r="A59" s="8"/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</row>
    <row r="60" spans="1:26" x14ac:dyDescent="0.25">
      <c r="A60" s="8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</row>
    <row r="61" spans="1:26" x14ac:dyDescent="0.25">
      <c r="A61" s="8"/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</row>
    <row r="62" spans="1:26" x14ac:dyDescent="0.25">
      <c r="A62" s="8"/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</row>
    <row r="63" spans="1:26" x14ac:dyDescent="0.25">
      <c r="A63" s="8"/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</row>
    <row r="64" spans="1:26" x14ac:dyDescent="0.25">
      <c r="A64" s="8"/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</row>
    <row r="65" spans="1:26" x14ac:dyDescent="0.25">
      <c r="A65" s="8"/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</row>
    <row r="66" spans="1:26" x14ac:dyDescent="0.25">
      <c r="A66" s="8"/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</row>
    <row r="67" spans="1:26" x14ac:dyDescent="0.25">
      <c r="A67" s="8"/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</row>
    <row r="68" spans="1:26" x14ac:dyDescent="0.25">
      <c r="A68" s="8"/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</row>
    <row r="69" spans="1:26" x14ac:dyDescent="0.25">
      <c r="A69" s="8"/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</row>
    <row r="70" spans="1:26" x14ac:dyDescent="0.25">
      <c r="A70" s="8"/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</row>
    <row r="71" spans="1:26" x14ac:dyDescent="0.25">
      <c r="A71" s="8"/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</row>
    <row r="72" spans="1:26" x14ac:dyDescent="0.25">
      <c r="A72" s="8"/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</row>
    <row r="73" spans="1:26" x14ac:dyDescent="0.25">
      <c r="A73" s="8"/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</row>
    <row r="74" spans="1:26" x14ac:dyDescent="0.25">
      <c r="A74" s="8"/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</row>
    <row r="75" spans="1:26" x14ac:dyDescent="0.25">
      <c r="A75" s="8"/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</row>
    <row r="76" spans="1:26" x14ac:dyDescent="0.25">
      <c r="A76" s="8"/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</row>
    <row r="77" spans="1:26" x14ac:dyDescent="0.25">
      <c r="A77" s="8"/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</row>
    <row r="78" spans="1:26" x14ac:dyDescent="0.25">
      <c r="A78" s="8"/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</row>
    <row r="79" spans="1:26" x14ac:dyDescent="0.25">
      <c r="A79" s="8"/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</row>
    <row r="80" spans="1:26" x14ac:dyDescent="0.25">
      <c r="A80" s="8"/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</row>
    <row r="81" spans="1:26" x14ac:dyDescent="0.25">
      <c r="A81" s="8"/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</row>
    <row r="82" spans="1:26" x14ac:dyDescent="0.25">
      <c r="A82" s="8"/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</row>
    <row r="83" spans="1:26" x14ac:dyDescent="0.25">
      <c r="A83" s="8"/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</row>
    <row r="84" spans="1:26" x14ac:dyDescent="0.25">
      <c r="A84" s="8"/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</row>
    <row r="85" spans="1:26" x14ac:dyDescent="0.25">
      <c r="A85" s="8"/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</row>
    <row r="86" spans="1:26" x14ac:dyDescent="0.25">
      <c r="A86" s="8"/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</row>
    <row r="87" spans="1:26" x14ac:dyDescent="0.25">
      <c r="A87" s="8"/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</row>
    <row r="88" spans="1:26" x14ac:dyDescent="0.25">
      <c r="A88" s="8"/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</row>
    <row r="89" spans="1:26" x14ac:dyDescent="0.25">
      <c r="A89" s="8"/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</row>
    <row r="90" spans="1:26" x14ac:dyDescent="0.25">
      <c r="A90" s="8"/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</row>
    <row r="91" spans="1:26" x14ac:dyDescent="0.25">
      <c r="A91" s="8"/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</row>
    <row r="92" spans="1:26" x14ac:dyDescent="0.25">
      <c r="A92" s="8"/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</row>
    <row r="93" spans="1:26" x14ac:dyDescent="0.25">
      <c r="A93" s="8"/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8"/>
    </row>
    <row r="94" spans="1:26" x14ac:dyDescent="0.25">
      <c r="A94" s="8"/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</row>
    <row r="95" spans="1:26" x14ac:dyDescent="0.25">
      <c r="A95" s="8"/>
      <c r="B95" s="8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</row>
    <row r="96" spans="1:26" x14ac:dyDescent="0.25">
      <c r="A96" s="8"/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</row>
    <row r="97" spans="1:26" x14ac:dyDescent="0.25">
      <c r="A97" s="8"/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</row>
    <row r="98" spans="1:26" x14ac:dyDescent="0.25">
      <c r="A98" s="8"/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</row>
    <row r="99" spans="1:26" x14ac:dyDescent="0.25">
      <c r="A99" s="8"/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</row>
    <row r="100" spans="1:26" x14ac:dyDescent="0.25">
      <c r="A100" s="8"/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</row>
  </sheetData>
  <mergeCells count="16">
    <mergeCell ref="A33:D33"/>
    <mergeCell ref="A27:B27"/>
    <mergeCell ref="A28:B28"/>
    <mergeCell ref="A29:B29"/>
    <mergeCell ref="A30:B30"/>
    <mergeCell ref="A31:B31"/>
    <mergeCell ref="A21:B21"/>
    <mergeCell ref="A22:B22"/>
    <mergeCell ref="A23:B23"/>
    <mergeCell ref="A24:B24"/>
    <mergeCell ref="A25:B25"/>
    <mergeCell ref="A1:D1"/>
    <mergeCell ref="A2:D2"/>
    <mergeCell ref="A3:D3"/>
    <mergeCell ref="A18:B18"/>
    <mergeCell ref="A20:D20"/>
  </mergeCells>
  <conditionalFormatting sqref="C31">
    <cfRule type="expression" dxfId="1" priority="1">
      <formula>C31="OK"</formula>
    </cfRule>
    <cfRule type="expression" dxfId="0" priority="2">
      <formula>C31="À vérifier"</formula>
    </cfRule>
  </conditionalFormatting>
  <dataValidations count="1">
    <dataValidation type="list" sqref="C21" xr:uid="{00000000-0002-0000-0500-000000000000}">
      <formula1>"Jours travaillés,Équivalents temps plein (ETP),Surface occupée,Autre clé physique"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6</vt:i4>
      </vt:variant>
    </vt:vector>
  </HeadingPairs>
  <TitlesOfParts>
    <vt:vector size="6" baseType="lpstr">
      <vt:lpstr>Synthese</vt:lpstr>
      <vt:lpstr>Depenses</vt:lpstr>
      <vt:lpstr>Personnel</vt:lpstr>
      <vt:lpstr>Financement</vt:lpstr>
      <vt:lpstr>Indicateurs</vt:lpstr>
      <vt:lpstr>FraisIndirects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MARCHAL Samuel</cp:lastModifiedBy>
  <dcterms:modified xsi:type="dcterms:W3CDTF">2026-08-11T17:06:39Z</dcterms:modified>
</cp:coreProperties>
</file>