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ois.letoublon\Desktop\"/>
    </mc:Choice>
  </mc:AlternateContent>
  <bookViews>
    <workbookView xWindow="0" yWindow="0" windowWidth="20490" windowHeight="7020" activeTab="1"/>
  </bookViews>
  <sheets>
    <sheet name="Graphique1" sheetId="1" r:id="rId1"/>
    <sheet name="Tableau 1" sheetId="2" r:id="rId2"/>
    <sheet name="Graphique 2" sheetId="3" r:id="rId3"/>
    <sheet name="Graphique 3" sheetId="5" r:id="rId4"/>
    <sheet name="Graphique 4" sheetId="4" r:id="rId5"/>
    <sheet name="Graphique 5" sheetId="6" r:id="rId6"/>
    <sheet name="Graphique 6" sheetId="7" r:id="rId7"/>
    <sheet name="Graphique 7" sheetId="8" r:id="rId8"/>
    <sheet name="Graphique 8" sheetId="9" r:id="rId9"/>
    <sheet name="Tableau 2" sheetId="11" r:id="rId10"/>
    <sheet name="Graphique 9" sheetId="10" r:id="rId11"/>
    <sheet name="Tableau 3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0" l="1"/>
  <c r="D20" i="10"/>
  <c r="D20" i="12"/>
  <c r="E20" i="12"/>
  <c r="F20" i="12"/>
  <c r="G20" i="12"/>
  <c r="H20" i="12"/>
  <c r="C20" i="12"/>
  <c r="D16" i="12"/>
  <c r="E16" i="12"/>
  <c r="F16" i="12"/>
  <c r="G16" i="12"/>
  <c r="H16" i="12"/>
  <c r="C16" i="12"/>
  <c r="H12" i="12"/>
  <c r="D12" i="12"/>
  <c r="E12" i="12"/>
  <c r="F12" i="12"/>
  <c r="C12" i="12"/>
  <c r="H8" i="12"/>
  <c r="D8" i="12"/>
  <c r="C8" i="12"/>
  <c r="D13" i="6" l="1"/>
  <c r="E13" i="6"/>
  <c r="F13" i="6"/>
  <c r="G13" i="6"/>
  <c r="H13" i="6"/>
  <c r="C13" i="6"/>
  <c r="D14" i="6"/>
  <c r="E14" i="6"/>
  <c r="F14" i="6"/>
  <c r="G14" i="6"/>
  <c r="H14" i="6"/>
  <c r="C14" i="6"/>
</calcChain>
</file>

<file path=xl/sharedStrings.xml><?xml version="1.0" encoding="utf-8"?>
<sst xmlns="http://schemas.openxmlformats.org/spreadsheetml/2006/main" count="326" uniqueCount="161">
  <si>
    <t>Graphique 1</t>
  </si>
  <si>
    <t>Evolution du nombre d'exploitations et de la surface agricole utilisée dans les DOM</t>
  </si>
  <si>
    <t>1988</t>
  </si>
  <si>
    <t>2000</t>
  </si>
  <si>
    <t>2010</t>
  </si>
  <si>
    <t>2020</t>
  </si>
  <si>
    <t>Guadeloupe</t>
  </si>
  <si>
    <t>Martinique</t>
  </si>
  <si>
    <t>Guyane</t>
  </si>
  <si>
    <t>La Réunion</t>
  </si>
  <si>
    <t>Mayotte</t>
  </si>
  <si>
    <t>Surface en ha</t>
  </si>
  <si>
    <t>Nombre d'exploitations</t>
  </si>
  <si>
    <t>Tubercules</t>
  </si>
  <si>
    <t>cultures fruitières</t>
  </si>
  <si>
    <t>UGB</t>
  </si>
  <si>
    <t xml:space="preserve"> - dont bovins</t>
  </si>
  <si>
    <t>Tableau 1</t>
  </si>
  <si>
    <t>Répartition de la surface agricole utilisée (SAU) et du nombre d'exploitations par production</t>
  </si>
  <si>
    <t>Nombre total d'exploitations</t>
  </si>
  <si>
    <t>Productions végétales</t>
  </si>
  <si>
    <t>Productions animales</t>
  </si>
  <si>
    <t>Exploitations</t>
  </si>
  <si>
    <t>Surfaces</t>
  </si>
  <si>
    <t>Ensemble du cheptel</t>
  </si>
  <si>
    <t>SAU totale des productions végétales</t>
  </si>
  <si>
    <t>Céréales</t>
  </si>
  <si>
    <t>Protéagineux et légumes secs pour leur graine</t>
  </si>
  <si>
    <t>Canne à sucre</t>
  </si>
  <si>
    <t>Plantes à parfum, aromatiques, médicinales</t>
  </si>
  <si>
    <t>Légumes frais, plants de légumes</t>
  </si>
  <si>
    <t>Fleurs et plantes ornementales</t>
  </si>
  <si>
    <t xml:space="preserve"> - dont Banane</t>
  </si>
  <si>
    <r>
      <t>Fourrages annuels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</si>
  <si>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Prairies</t>
    </r>
    <r>
      <rPr>
        <vertAlign val="superscript"/>
        <sz val="11"/>
        <color theme="1"/>
        <rFont val="Calibri"/>
        <family val="2"/>
        <scheme val="minor"/>
      </rPr>
      <t>2</t>
    </r>
  </si>
  <si>
    <t>Total des DOM</t>
  </si>
  <si>
    <t xml:space="preserve">  s   </t>
  </si>
  <si>
    <t xml:space="preserve">s   </t>
  </si>
  <si>
    <t>Source : Agreste - Recensements agricoles (résultats provisoires)</t>
  </si>
  <si>
    <t>Situation en 1988, 2000, 2010 et 2020</t>
  </si>
  <si>
    <t>Source : Agreste - Recensement agricole 2020 (résultats provisoires)</t>
  </si>
  <si>
    <t>Graphique 2</t>
  </si>
  <si>
    <t>Dimension économique des exploitations dans les DOM et en métropole</t>
  </si>
  <si>
    <t>CDEX</t>
  </si>
  <si>
    <t>Métropole</t>
  </si>
  <si>
    <t>Micros</t>
  </si>
  <si>
    <t>Petites</t>
  </si>
  <si>
    <t>Moyennes</t>
  </si>
  <si>
    <t>Grandes</t>
  </si>
  <si>
    <t>Graphique 4</t>
  </si>
  <si>
    <t>Polyculture, polyélevage</t>
  </si>
  <si>
    <t>Grandes cultures</t>
  </si>
  <si>
    <t>Fruits</t>
  </si>
  <si>
    <t>Horticulture, maraîchage</t>
  </si>
  <si>
    <t>Bovins viande</t>
  </si>
  <si>
    <t>Bovins lait</t>
  </si>
  <si>
    <t>Bovins mixtes</t>
  </si>
  <si>
    <t>Ovins, autres herbivores</t>
  </si>
  <si>
    <t>Porcins, volailles</t>
  </si>
  <si>
    <t>Viticulture</t>
  </si>
  <si>
    <t>Exploitations non classées</t>
  </si>
  <si>
    <t>Graphique 3</t>
  </si>
  <si>
    <t>Nombre
d'exploitations
2020</t>
  </si>
  <si>
    <t>Otex</t>
  </si>
  <si>
    <t>Département</t>
  </si>
  <si>
    <t>&lt; 30 ans</t>
  </si>
  <si>
    <t xml:space="preserve"> 30 à 40 ans</t>
  </si>
  <si>
    <t xml:space="preserve"> 40 à 50 ans</t>
  </si>
  <si>
    <t xml:space="preserve"> 50 à 60 ans</t>
  </si>
  <si>
    <t xml:space="preserve"> 60 à 70 ans</t>
  </si>
  <si>
    <t>&gt; 70 ans</t>
  </si>
  <si>
    <t xml:space="preserve">30 à 40 ans </t>
  </si>
  <si>
    <t>40 à 50 ans</t>
  </si>
  <si>
    <t>50 à 60 ans</t>
  </si>
  <si>
    <t xml:space="preserve">60 à 70 ans </t>
  </si>
  <si>
    <t>HOMMES</t>
  </si>
  <si>
    <t>Pas de départ envisagé dans l'immédiat</t>
  </si>
  <si>
    <t>Reprise par un membre de la famille du chef d'exploitation</t>
  </si>
  <si>
    <t>Reprise par un tiers non membre de la famille du chef d'exploitation</t>
  </si>
  <si>
    <t>Disparition de l'exploitation pour un agrandissement</t>
  </si>
  <si>
    <t>Disparition des terres pour un usage non agricole</t>
  </si>
  <si>
    <t xml:space="preserve">Ne sait pas </t>
  </si>
  <si>
    <t>(vide)</t>
  </si>
  <si>
    <t>Total général</t>
  </si>
  <si>
    <t>Réponses à la question</t>
  </si>
  <si>
    <t>Graphique 5</t>
  </si>
  <si>
    <t>lorsque l'exploitant a plus de 60 ans</t>
  </si>
  <si>
    <t>Devenir de l'exploitation dans les trois prochaines années</t>
  </si>
  <si>
    <t>Graphique 6</t>
  </si>
  <si>
    <t>Graphique 7</t>
  </si>
  <si>
    <t>Graphique 8</t>
  </si>
  <si>
    <t>Tableau 2</t>
  </si>
  <si>
    <t>Graphique 9</t>
  </si>
  <si>
    <t>Tableau 3</t>
  </si>
  <si>
    <t>L'emploi agricole selon la catégorie de main-d'œuvre</t>
  </si>
  <si>
    <t>Exploitations classées par grandes filières</t>
  </si>
  <si>
    <t>Les filières agricoles dans les départements d'Outre-mer</t>
  </si>
  <si>
    <t>Région</t>
  </si>
  <si>
    <t>Chef(fe)s d'exploitation
avec diplôme
supérieur au bac</t>
  </si>
  <si>
    <t>Nombre de
chef(fe)s d'exploitation</t>
  </si>
  <si>
    <t>Evolution 2020/2010</t>
  </si>
  <si>
    <t>Ensemble</t>
  </si>
  <si>
    <t>UTA</t>
  </si>
  <si>
    <t>UTA (en %)</t>
  </si>
  <si>
    <t>Exploitants et coexploitants</t>
  </si>
  <si>
    <t>Main-d'œuvre familiale permanente</t>
  </si>
  <si>
    <t>Main-d'œuvre non familiale permanente</t>
  </si>
  <si>
    <t>Main-d'œuvre non permanente</t>
  </si>
  <si>
    <t>Total main-d'œuvre</t>
  </si>
  <si>
    <t>Catégories de main-d'œuvre</t>
  </si>
  <si>
    <t>Emploi total en ETP</t>
  </si>
  <si>
    <t>Volume de travail en ETP</t>
  </si>
  <si>
    <t>Temps de travail moyen annuel</t>
  </si>
  <si>
    <t>Catégorie de main-d'œuvre</t>
  </si>
  <si>
    <t>Main-d'œuvre familiale permanente en nombre</t>
  </si>
  <si>
    <t>Main d'œuvre non familiale permanente en nombre</t>
  </si>
  <si>
    <t>Nombre d'ETP  moyen par exploitation</t>
  </si>
  <si>
    <t>Exploitant et coexploitants</t>
  </si>
  <si>
    <t>Chefs d'exploitation et coexploitants en nombre</t>
  </si>
  <si>
    <t>Exploitations spécialisées</t>
  </si>
  <si>
    <t>Banane export</t>
  </si>
  <si>
    <t>Surface en banane export</t>
  </si>
  <si>
    <t>Surface moyenne</t>
  </si>
  <si>
    <t>Surface en canne à sucre</t>
  </si>
  <si>
    <t>Diversification animale</t>
  </si>
  <si>
    <t>UGB au total</t>
  </si>
  <si>
    <t>UGB en moyenne</t>
  </si>
  <si>
    <t>Autres productions végétales (hors banane export et canne)</t>
  </si>
  <si>
    <t>Surface en "autres productions végétales"</t>
  </si>
  <si>
    <r>
      <t>Canne à sucre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</si>
  <si>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Combinaison dominante</t>
  </si>
  <si>
    <t>Monofilière</t>
  </si>
  <si>
    <t>Animaux</t>
  </si>
  <si>
    <t>Canne</t>
  </si>
  <si>
    <t>Autres végétaux</t>
  </si>
  <si>
    <t>Combinaisons filière animale</t>
  </si>
  <si>
    <t>Autres combinaisons</t>
  </si>
  <si>
    <t>banane-canne</t>
  </si>
  <si>
    <t>Part en %</t>
  </si>
  <si>
    <t>Type</t>
  </si>
  <si>
    <t>banane-animaux</t>
  </si>
  <si>
    <t>banane-canne-animaux</t>
  </si>
  <si>
    <t>canne-animaux</t>
  </si>
  <si>
    <t>banane-canne-végétaux-animaux</t>
  </si>
  <si>
    <t>banane-végétaux-animaux</t>
  </si>
  <si>
    <t>Filière</t>
  </si>
  <si>
    <t>canne-végétaux-animaux</t>
  </si>
  <si>
    <t>végétaux-animaux</t>
  </si>
  <si>
    <t>banane-végétaux</t>
  </si>
  <si>
    <t>canne-végétaux</t>
  </si>
  <si>
    <t>banane-canne-végétaux</t>
  </si>
  <si>
    <t>Orientation économique des exploitations par DOM (en % des exploitations)</t>
  </si>
  <si>
    <t>Pyramide des âges des chef(fe)s d'exploitation et coexploitant(e)s</t>
  </si>
  <si>
    <t>Les actifs permanents représentent 90 % de la main-d'œuvre agricole en ETP</t>
  </si>
  <si>
    <t>Les chef(fe)s d'exploitation représentent 45 % de la force de travail</t>
  </si>
  <si>
    <t>FEMMES</t>
  </si>
  <si>
    <t>Part des chef(fe)s d'exploitation avec un niveau de formation Bac ou plus</t>
  </si>
  <si>
    <t>Chef(fe)s d'exploitation
avec Bac ou plus</t>
  </si>
  <si>
    <t>1. Canne pour l'industrie.</t>
  </si>
  <si>
    <t>1. Maïs fourrage et ensilage, plantes sarclées fourragères, légumineuses fourragères annuelles pures (hors luzerne) ou en mélange (y. c. avec des céréales).</t>
  </si>
  <si>
    <t>2. Prairies artificielles (dont luzerne), prairies temporaires, prairies permanentes productives et peu productives, bois pâturés (uniquement en 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</si>
</sst>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  <numFmt numFmtId="166" formatCode="_-* #,##0.0\ _€_-;\-* #,##0.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theme="0"/>
      <name val="Calibri"/>
      <family val="2"/>
      <charset val="1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1" xfId="0" applyBorder="1"/>
    <xf numFmtId="0" fontId="0" fillId="4" borderId="1" xfId="0" applyFill="1" applyBorder="1"/>
    <xf numFmtId="0" fontId="2" fillId="3" borderId="1" xfId="0" applyFont="1" applyFill="1" applyBorder="1"/>
    <xf numFmtId="164" fontId="0" fillId="0" borderId="1" xfId="1" applyNumberFormat="1" applyFont="1" applyBorder="1"/>
    <xf numFmtId="0" fontId="2" fillId="3" borderId="1" xfId="0" applyFont="1" applyFill="1" applyBorder="1" applyAlignment="1">
      <alignment horizontal="center"/>
    </xf>
    <xf numFmtId="0" fontId="5" fillId="2" borderId="1" xfId="0" applyFont="1" applyFill="1" applyBorder="1"/>
    <xf numFmtId="0" fontId="4" fillId="5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0" fillId="0" borderId="1" xfId="0" applyFont="1" applyBorder="1"/>
    <xf numFmtId="43" fontId="0" fillId="0" borderId="1" xfId="1" applyFont="1" applyBorder="1" applyAlignment="1">
      <alignment horizontal="right"/>
    </xf>
    <xf numFmtId="164" fontId="0" fillId="4" borderId="1" xfId="1" applyNumberFormat="1" applyFont="1" applyFill="1" applyBorder="1"/>
    <xf numFmtId="164" fontId="10" fillId="0" borderId="1" xfId="1" applyNumberFormat="1" applyFont="1" applyBorder="1"/>
    <xf numFmtId="0" fontId="12" fillId="0" borderId="0" xfId="0" applyFont="1"/>
    <xf numFmtId="0" fontId="11" fillId="0" borderId="0" xfId="0" applyFont="1"/>
    <xf numFmtId="0" fontId="14" fillId="3" borderId="1" xfId="2" applyFont="1" applyFill="1" applyBorder="1" applyAlignment="1">
      <alignment horizontal="center"/>
    </xf>
    <xf numFmtId="0" fontId="10" fillId="0" borderId="0" xfId="0" applyFont="1"/>
    <xf numFmtId="0" fontId="0" fillId="0" borderId="1" xfId="2" applyFont="1" applyBorder="1" applyAlignment="1"/>
    <xf numFmtId="3" fontId="13" fillId="0" borderId="1" xfId="3" applyNumberFormat="1" applyBorder="1" applyAlignment="1"/>
    <xf numFmtId="0" fontId="3" fillId="0" borderId="1" xfId="0" applyFont="1" applyBorder="1"/>
    <xf numFmtId="0" fontId="3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/>
    <xf numFmtId="165" fontId="0" fillId="0" borderId="1" xfId="4" applyNumberFormat="1" applyFont="1" applyBorder="1"/>
    <xf numFmtId="165" fontId="1" fillId="0" borderId="1" xfId="4" applyNumberFormat="1" applyFont="1" applyBorder="1"/>
    <xf numFmtId="0" fontId="15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8" fillId="5" borderId="1" xfId="0" applyFont="1" applyFill="1" applyBorder="1"/>
    <xf numFmtId="43" fontId="0" fillId="0" borderId="1" xfId="1" applyFont="1" applyBorder="1"/>
    <xf numFmtId="43" fontId="0" fillId="0" borderId="1" xfId="1" applyNumberFormat="1" applyFont="1" applyBorder="1"/>
    <xf numFmtId="166" fontId="0" fillId="0" borderId="1" xfId="1" applyNumberFormat="1" applyFont="1" applyBorder="1"/>
    <xf numFmtId="164" fontId="3" fillId="0" borderId="1" xfId="1" applyNumberFormat="1" applyFont="1" applyBorder="1"/>
    <xf numFmtId="0" fontId="3" fillId="0" borderId="1" xfId="2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/>
    </xf>
    <xf numFmtId="0" fontId="0" fillId="0" borderId="0" xfId="0" applyBorder="1"/>
    <xf numFmtId="0" fontId="17" fillId="0" borderId="5" xfId="0" applyFont="1" applyFill="1" applyBorder="1"/>
    <xf numFmtId="164" fontId="0" fillId="5" borderId="1" xfId="1" applyNumberFormat="1" applyFont="1" applyFill="1" applyBorder="1" applyAlignment="1">
      <alignment horizontal="left"/>
    </xf>
    <xf numFmtId="164" fontId="3" fillId="0" borderId="0" xfId="1" applyNumberFormat="1" applyFont="1"/>
    <xf numFmtId="0" fontId="0" fillId="0" borderId="1" xfId="0" applyBorder="1" applyAlignment="1">
      <alignment horizontal="center" vertical="center"/>
    </xf>
    <xf numFmtId="9" fontId="0" fillId="0" borderId="1" xfId="4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0" fillId="3" borderId="1" xfId="0" applyFill="1" applyBorder="1"/>
    <xf numFmtId="0" fontId="2" fillId="3" borderId="1" xfId="0" applyFont="1" applyFill="1" applyBorder="1" applyAlignment="1">
      <alignment wrapText="1"/>
    </xf>
    <xf numFmtId="164" fontId="18" fillId="0" borderId="1" xfId="1" applyNumberFormat="1" applyFont="1" applyBorder="1"/>
    <xf numFmtId="164" fontId="3" fillId="4" borderId="1" xfId="1" applyNumberFormat="1" applyFont="1" applyFill="1" applyBorder="1"/>
    <xf numFmtId="165" fontId="3" fillId="0" borderId="1" xfId="4" applyNumberFormat="1" applyFont="1" applyBorder="1"/>
    <xf numFmtId="43" fontId="3" fillId="0" borderId="1" xfId="1" applyNumberFormat="1" applyFont="1" applyBorder="1"/>
    <xf numFmtId="43" fontId="3" fillId="0" borderId="1" xfId="1" applyFont="1" applyBorder="1"/>
    <xf numFmtId="164" fontId="8" fillId="5" borderId="2" xfId="1" applyNumberFormat="1" applyFont="1" applyFill="1" applyBorder="1" applyAlignment="1">
      <alignment vertical="center"/>
    </xf>
    <xf numFmtId="164" fontId="8" fillId="5" borderId="3" xfId="1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8" fillId="5" borderId="2" xfId="1" applyNumberFormat="1" applyFont="1" applyFill="1" applyBorder="1" applyAlignment="1">
      <alignment vertical="center" wrapText="1"/>
    </xf>
    <xf numFmtId="164" fontId="8" fillId="5" borderId="3" xfId="1" applyNumberFormat="1" applyFont="1" applyFill="1" applyBorder="1" applyAlignment="1">
      <alignment vertical="center" wrapText="1"/>
    </xf>
    <xf numFmtId="164" fontId="8" fillId="5" borderId="2" xfId="1" applyNumberFormat="1" applyFont="1" applyFill="1" applyBorder="1" applyAlignment="1"/>
    <xf numFmtId="164" fontId="8" fillId="5" borderId="3" xfId="1" applyNumberFormat="1" applyFont="1" applyFill="1" applyBorder="1" applyAlignment="1"/>
    <xf numFmtId="0" fontId="0" fillId="4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</cellXfs>
  <cellStyles count="5">
    <cellStyle name="Milliers" xfId="1" builtinId="3"/>
    <cellStyle name="Normal" xfId="0" builtinId="0"/>
    <cellStyle name="Normal 3" xfId="2"/>
    <cellStyle name="Normal 4" xfId="3"/>
    <cellStyle name="Pourcentag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workbookViewId="0"/>
  </sheetViews>
  <sheetFormatPr baseColWidth="10" defaultRowHeight="15" x14ac:dyDescent="0.25"/>
  <cols>
    <col min="2" max="2" width="22.42578125" customWidth="1"/>
    <col min="3" max="6" width="11.85546875" bestFit="1" customWidth="1"/>
  </cols>
  <sheetData>
    <row r="1" spans="2:6" x14ac:dyDescent="0.25">
      <c r="B1" s="2" t="s">
        <v>0</v>
      </c>
    </row>
    <row r="2" spans="2:6" x14ac:dyDescent="0.25">
      <c r="B2" s="1" t="s">
        <v>1</v>
      </c>
    </row>
    <row r="3" spans="2:6" x14ac:dyDescent="0.25">
      <c r="B3" s="17" t="s">
        <v>39</v>
      </c>
    </row>
    <row r="5" spans="2:6" x14ac:dyDescent="0.25">
      <c r="B5" s="5" t="s">
        <v>11</v>
      </c>
      <c r="C5" s="7" t="s">
        <v>2</v>
      </c>
      <c r="D5" s="7" t="s">
        <v>3</v>
      </c>
      <c r="E5" s="7" t="s">
        <v>4</v>
      </c>
      <c r="F5" s="7" t="s">
        <v>5</v>
      </c>
    </row>
    <row r="6" spans="2:6" x14ac:dyDescent="0.25">
      <c r="B6" s="22" t="s">
        <v>6</v>
      </c>
      <c r="C6" s="6">
        <v>46647.55</v>
      </c>
      <c r="D6" s="6">
        <v>41662.080000000002</v>
      </c>
      <c r="E6" s="6">
        <v>31401.07</v>
      </c>
      <c r="F6" s="6">
        <v>31765.42</v>
      </c>
    </row>
    <row r="7" spans="2:6" x14ac:dyDescent="0.25">
      <c r="B7" s="22" t="s">
        <v>7</v>
      </c>
      <c r="C7" s="6">
        <v>36973.71</v>
      </c>
      <c r="D7" s="6">
        <v>32040.98</v>
      </c>
      <c r="E7" s="6">
        <v>24982.09</v>
      </c>
      <c r="F7" s="6">
        <v>21863.7</v>
      </c>
    </row>
    <row r="8" spans="2:6" x14ac:dyDescent="0.25">
      <c r="B8" s="22" t="s">
        <v>8</v>
      </c>
      <c r="C8" s="6">
        <v>20638.91</v>
      </c>
      <c r="D8" s="6">
        <v>23175.87</v>
      </c>
      <c r="E8" s="6">
        <v>25345.11</v>
      </c>
      <c r="F8" s="6">
        <v>36429.25</v>
      </c>
    </row>
    <row r="9" spans="2:6" x14ac:dyDescent="0.25">
      <c r="B9" s="22" t="s">
        <v>9</v>
      </c>
      <c r="C9" s="6">
        <v>50235.09</v>
      </c>
      <c r="D9" s="6">
        <v>43691.64</v>
      </c>
      <c r="E9" s="6">
        <v>42813.89</v>
      </c>
      <c r="F9" s="6">
        <v>38650.5</v>
      </c>
    </row>
    <row r="10" spans="2:6" x14ac:dyDescent="0.25">
      <c r="B10" s="22" t="s">
        <v>10</v>
      </c>
      <c r="C10" s="6"/>
      <c r="D10" s="6"/>
      <c r="E10" s="6"/>
      <c r="F10" s="6">
        <v>6111.83</v>
      </c>
    </row>
    <row r="12" spans="2:6" x14ac:dyDescent="0.25">
      <c r="B12" s="5" t="s">
        <v>12</v>
      </c>
      <c r="C12" s="7" t="s">
        <v>2</v>
      </c>
      <c r="D12" s="7" t="s">
        <v>3</v>
      </c>
      <c r="E12" s="7" t="s">
        <v>4</v>
      </c>
      <c r="F12" s="7" t="s">
        <v>5</v>
      </c>
    </row>
    <row r="13" spans="2:6" x14ac:dyDescent="0.25">
      <c r="B13" s="22" t="s">
        <v>6</v>
      </c>
      <c r="C13" s="6">
        <v>16154</v>
      </c>
      <c r="D13" s="6">
        <v>12099</v>
      </c>
      <c r="E13" s="6">
        <v>7804</v>
      </c>
      <c r="F13" s="6">
        <v>7227</v>
      </c>
    </row>
    <row r="14" spans="2:6" x14ac:dyDescent="0.25">
      <c r="B14" s="22" t="s">
        <v>7</v>
      </c>
      <c r="C14" s="6">
        <v>15284</v>
      </c>
      <c r="D14" s="6">
        <v>8039</v>
      </c>
      <c r="E14" s="6">
        <v>3307</v>
      </c>
      <c r="F14" s="6">
        <v>2658</v>
      </c>
    </row>
    <row r="15" spans="2:6" x14ac:dyDescent="0.25">
      <c r="B15" s="22" t="s">
        <v>8</v>
      </c>
      <c r="C15" s="6">
        <v>4474</v>
      </c>
      <c r="D15" s="6">
        <v>5318</v>
      </c>
      <c r="E15" s="6">
        <v>5983</v>
      </c>
      <c r="F15" s="6">
        <v>6135</v>
      </c>
    </row>
    <row r="16" spans="2:6" x14ac:dyDescent="0.25">
      <c r="B16" s="22" t="s">
        <v>9</v>
      </c>
      <c r="C16" s="6">
        <v>14489</v>
      </c>
      <c r="D16" s="6">
        <v>9272</v>
      </c>
      <c r="E16" s="6">
        <v>7623</v>
      </c>
      <c r="F16" s="6">
        <v>6252</v>
      </c>
    </row>
    <row r="17" spans="2:6" x14ac:dyDescent="0.25">
      <c r="B17" s="22" t="s">
        <v>10</v>
      </c>
      <c r="C17" s="6"/>
      <c r="D17" s="6"/>
      <c r="E17" s="6"/>
      <c r="F17" s="6">
        <v>4315</v>
      </c>
    </row>
    <row r="19" spans="2:6" x14ac:dyDescent="0.25">
      <c r="B19" s="19" t="s">
        <v>38</v>
      </c>
    </row>
    <row r="28" spans="2:6" x14ac:dyDescent="0.25">
      <c r="C28" s="1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workbookViewId="0">
      <selection activeCell="A4" sqref="A1:A1048576"/>
    </sheetView>
  </sheetViews>
  <sheetFormatPr baseColWidth="10" defaultRowHeight="15" x14ac:dyDescent="0.25"/>
  <cols>
    <col min="2" max="2" width="48.7109375" customWidth="1"/>
    <col min="3" max="7" width="12.85546875" bestFit="1" customWidth="1"/>
    <col min="8" max="8" width="13.85546875" bestFit="1" customWidth="1"/>
  </cols>
  <sheetData>
    <row r="1" spans="2:8" x14ac:dyDescent="0.25">
      <c r="B1" s="2" t="s">
        <v>91</v>
      </c>
    </row>
    <row r="2" spans="2:8" x14ac:dyDescent="0.25">
      <c r="B2" s="1" t="s">
        <v>94</v>
      </c>
    </row>
    <row r="4" spans="2:8" x14ac:dyDescent="0.25">
      <c r="B4" s="11" t="s">
        <v>113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101</v>
      </c>
    </row>
    <row r="5" spans="2:8" x14ac:dyDescent="0.25">
      <c r="B5" s="4" t="s">
        <v>110</v>
      </c>
      <c r="C5" s="14">
        <v>6460.7353968253965</v>
      </c>
      <c r="D5" s="14">
        <v>5746.7419047619051</v>
      </c>
      <c r="E5" s="14">
        <v>12658.884126984127</v>
      </c>
      <c r="F5" s="14">
        <v>10185.515793650793</v>
      </c>
      <c r="G5" s="14">
        <v>6258.2436507936509</v>
      </c>
      <c r="H5" s="52">
        <v>41310.120873015869</v>
      </c>
    </row>
    <row r="6" spans="2:8" x14ac:dyDescent="0.25">
      <c r="B6" s="3" t="s">
        <v>116</v>
      </c>
      <c r="C6" s="33">
        <v>0.88806961768149029</v>
      </c>
      <c r="D6" s="33">
        <v>2.1620548926869487</v>
      </c>
      <c r="E6" s="33">
        <v>2.0633877957594295</v>
      </c>
      <c r="F6" s="33">
        <v>1.6291611954015996</v>
      </c>
      <c r="G6" s="33">
        <v>1.4503461531387367</v>
      </c>
      <c r="H6" s="54">
        <v>1.5519918993296202</v>
      </c>
    </row>
    <row r="7" spans="2:8" x14ac:dyDescent="0.25">
      <c r="B7" s="64" t="s">
        <v>117</v>
      </c>
      <c r="C7" s="65"/>
      <c r="D7" s="65"/>
      <c r="E7" s="65"/>
      <c r="F7" s="65"/>
      <c r="G7" s="65"/>
      <c r="H7" s="66"/>
    </row>
    <row r="8" spans="2:8" x14ac:dyDescent="0.25">
      <c r="B8" s="3" t="s">
        <v>111</v>
      </c>
      <c r="C8" s="6">
        <v>3765.625</v>
      </c>
      <c r="D8" s="6">
        <v>2007</v>
      </c>
      <c r="E8" s="6">
        <v>4496.625</v>
      </c>
      <c r="F8" s="6">
        <v>5563.125</v>
      </c>
      <c r="G8" s="6">
        <v>2865.5</v>
      </c>
      <c r="H8" s="35">
        <v>18697.875</v>
      </c>
    </row>
    <row r="9" spans="2:8" x14ac:dyDescent="0.25">
      <c r="B9" s="3" t="s">
        <v>118</v>
      </c>
      <c r="C9" s="6">
        <v>7349</v>
      </c>
      <c r="D9" s="6">
        <v>2738</v>
      </c>
      <c r="E9" s="6">
        <v>6145</v>
      </c>
      <c r="F9" s="6">
        <v>6561</v>
      </c>
      <c r="G9" s="6">
        <v>4322</v>
      </c>
      <c r="H9" s="35">
        <v>27115</v>
      </c>
    </row>
    <row r="10" spans="2:8" x14ac:dyDescent="0.25">
      <c r="B10" s="3" t="s">
        <v>112</v>
      </c>
      <c r="C10" s="33">
        <v>0.51239964621036871</v>
      </c>
      <c r="D10" s="33">
        <v>0.73301680058436813</v>
      </c>
      <c r="E10" s="33">
        <v>0.731753458096013</v>
      </c>
      <c r="F10" s="33">
        <v>0.84790809327846361</v>
      </c>
      <c r="G10" s="33">
        <v>0.66300323924109206</v>
      </c>
      <c r="H10" s="54">
        <v>0.68957680250783704</v>
      </c>
    </row>
    <row r="11" spans="2:8" x14ac:dyDescent="0.25">
      <c r="B11" s="64" t="s">
        <v>105</v>
      </c>
      <c r="C11" s="65"/>
      <c r="D11" s="65"/>
      <c r="E11" s="65"/>
      <c r="F11" s="65"/>
      <c r="G11" s="65"/>
      <c r="H11" s="66"/>
    </row>
    <row r="12" spans="2:8" x14ac:dyDescent="0.25">
      <c r="B12" s="3" t="s">
        <v>111</v>
      </c>
      <c r="C12" s="6">
        <v>556.25</v>
      </c>
      <c r="D12" s="6">
        <v>263.875</v>
      </c>
      <c r="E12" s="6">
        <v>3960.375</v>
      </c>
      <c r="F12" s="6">
        <v>1717.75</v>
      </c>
      <c r="G12" s="6">
        <v>964.25</v>
      </c>
      <c r="H12" s="35">
        <v>7462.5</v>
      </c>
    </row>
    <row r="13" spans="2:8" x14ac:dyDescent="0.25">
      <c r="B13" s="3" t="s">
        <v>114</v>
      </c>
      <c r="C13" s="6">
        <v>1145</v>
      </c>
      <c r="D13" s="6">
        <v>503</v>
      </c>
      <c r="E13" s="6">
        <v>6700</v>
      </c>
      <c r="F13" s="6">
        <v>2972</v>
      </c>
      <c r="G13" s="6">
        <v>2078</v>
      </c>
      <c r="H13" s="35">
        <v>13398</v>
      </c>
    </row>
    <row r="14" spans="2:8" x14ac:dyDescent="0.25">
      <c r="B14" s="3" t="s">
        <v>112</v>
      </c>
      <c r="C14" s="32">
        <v>0.49</v>
      </c>
      <c r="D14" s="32">
        <v>0.52</v>
      </c>
      <c r="E14" s="32">
        <v>0.58707011562407352</v>
      </c>
      <c r="F14" s="32">
        <v>0.57999999999999996</v>
      </c>
      <c r="G14" s="32">
        <v>0.46</v>
      </c>
      <c r="H14" s="55">
        <v>0.56000000000000005</v>
      </c>
    </row>
    <row r="15" spans="2:8" x14ac:dyDescent="0.25">
      <c r="B15" s="64" t="s">
        <v>106</v>
      </c>
      <c r="C15" s="65"/>
      <c r="D15" s="65"/>
      <c r="E15" s="65"/>
      <c r="F15" s="65"/>
      <c r="G15" s="65"/>
      <c r="H15" s="66"/>
    </row>
    <row r="16" spans="2:8" x14ac:dyDescent="0.25">
      <c r="B16" s="3" t="s">
        <v>111</v>
      </c>
      <c r="C16" s="6">
        <v>1578</v>
      </c>
      <c r="D16" s="6">
        <v>3157</v>
      </c>
      <c r="E16" s="6">
        <v>2742.875</v>
      </c>
      <c r="F16" s="6">
        <v>1793.375</v>
      </c>
      <c r="G16" s="6">
        <v>1751.25</v>
      </c>
      <c r="H16" s="35">
        <v>11022.5</v>
      </c>
    </row>
    <row r="17" spans="2:8" x14ac:dyDescent="0.25">
      <c r="B17" s="3" t="s">
        <v>115</v>
      </c>
      <c r="C17" s="6">
        <v>1752</v>
      </c>
      <c r="D17" s="6">
        <v>3330</v>
      </c>
      <c r="E17" s="6">
        <v>4832</v>
      </c>
      <c r="F17" s="6">
        <v>2005</v>
      </c>
      <c r="G17" s="6">
        <v>2676</v>
      </c>
      <c r="H17" s="35">
        <v>14595</v>
      </c>
    </row>
    <row r="18" spans="2:8" x14ac:dyDescent="0.25">
      <c r="B18" s="3" t="s">
        <v>112</v>
      </c>
      <c r="C18" s="32">
        <v>0.90068493150684936</v>
      </c>
      <c r="D18" s="32">
        <v>0.9480480480480481</v>
      </c>
      <c r="E18" s="32">
        <v>0.5676479718543046</v>
      </c>
      <c r="F18" s="32">
        <v>0.89445137157107235</v>
      </c>
      <c r="G18" s="32">
        <v>0.65442825112107628</v>
      </c>
      <c r="H18" s="55">
        <v>0.75522439191503943</v>
      </c>
    </row>
    <row r="19" spans="2:8" x14ac:dyDescent="0.25">
      <c r="B19" s="64" t="s">
        <v>107</v>
      </c>
      <c r="C19" s="65"/>
      <c r="D19" s="65"/>
      <c r="E19" s="65"/>
      <c r="F19" s="65"/>
      <c r="G19" s="65"/>
      <c r="H19" s="66"/>
    </row>
    <row r="20" spans="2:8" x14ac:dyDescent="0.25">
      <c r="B20" s="3" t="s">
        <v>111</v>
      </c>
      <c r="C20" s="6">
        <v>553.98539682539683</v>
      </c>
      <c r="D20" s="6">
        <v>316.24190476190478</v>
      </c>
      <c r="E20" s="6">
        <v>1458.3841269841271</v>
      </c>
      <c r="F20" s="6">
        <v>1108.8907936507937</v>
      </c>
      <c r="G20" s="6">
        <v>649.99365079365077</v>
      </c>
      <c r="H20" s="35">
        <v>4087.4958730158733</v>
      </c>
    </row>
    <row r="21" spans="2:8" x14ac:dyDescent="0.25">
      <c r="B21" s="3" t="s">
        <v>112</v>
      </c>
      <c r="C21" s="33">
        <v>6.6425107533021208E-2</v>
      </c>
      <c r="D21" s="33">
        <v>0.13154821329530147</v>
      </c>
      <c r="E21" s="33">
        <v>7.2868198610179222E-2</v>
      </c>
      <c r="F21" s="33">
        <v>0.18187482264241328</v>
      </c>
      <c r="G21" s="33">
        <v>0.17287065180682201</v>
      </c>
      <c r="H21" s="54">
        <v>0.100640055964936</v>
      </c>
    </row>
    <row r="23" spans="2:8" x14ac:dyDescent="0.25">
      <c r="B23" s="19" t="s">
        <v>40</v>
      </c>
    </row>
  </sheetData>
  <mergeCells count="4">
    <mergeCell ref="B7:H7"/>
    <mergeCell ref="B11:H11"/>
    <mergeCell ref="B15:H15"/>
    <mergeCell ref="B19:H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2"/>
  <sheetViews>
    <sheetView workbookViewId="0">
      <selection activeCell="H19" sqref="H19"/>
    </sheetView>
  </sheetViews>
  <sheetFormatPr baseColWidth="10" defaultRowHeight="15" x14ac:dyDescent="0.25"/>
  <cols>
    <col min="2" max="2" width="27.85546875" customWidth="1"/>
    <col min="3" max="3" width="33" customWidth="1"/>
    <col min="4" max="4" width="22.7109375" customWidth="1"/>
  </cols>
  <sheetData>
    <row r="1" spans="2:6" x14ac:dyDescent="0.25">
      <c r="B1" s="2" t="s">
        <v>92</v>
      </c>
    </row>
    <row r="2" spans="2:6" x14ac:dyDescent="0.25">
      <c r="B2" s="1" t="s">
        <v>95</v>
      </c>
    </row>
    <row r="3" spans="2:6" x14ac:dyDescent="0.25">
      <c r="B3" s="39"/>
      <c r="C3" s="39"/>
      <c r="D3" s="39"/>
      <c r="E3" s="39"/>
      <c r="F3" s="39"/>
    </row>
    <row r="4" spans="2:6" x14ac:dyDescent="0.25">
      <c r="B4" s="7" t="s">
        <v>130</v>
      </c>
      <c r="C4" s="7" t="s">
        <v>145</v>
      </c>
      <c r="D4" s="7" t="s">
        <v>12</v>
      </c>
      <c r="E4" s="7" t="s">
        <v>139</v>
      </c>
      <c r="F4" s="7" t="s">
        <v>138</v>
      </c>
    </row>
    <row r="5" spans="2:6" x14ac:dyDescent="0.25">
      <c r="B5" s="38" t="s">
        <v>131</v>
      </c>
      <c r="C5" s="38" t="s">
        <v>132</v>
      </c>
      <c r="D5" s="6">
        <v>3840</v>
      </c>
      <c r="E5" s="45">
        <v>1</v>
      </c>
      <c r="F5" s="46">
        <v>0.14721668455758319</v>
      </c>
    </row>
    <row r="6" spans="2:6" x14ac:dyDescent="0.25">
      <c r="B6" s="38" t="s">
        <v>131</v>
      </c>
      <c r="C6" s="38" t="s">
        <v>120</v>
      </c>
      <c r="D6" s="6">
        <v>351</v>
      </c>
      <c r="E6" s="45">
        <v>1</v>
      </c>
      <c r="F6" s="46">
        <v>1.3456525072841589E-2</v>
      </c>
    </row>
    <row r="7" spans="2:6" x14ac:dyDescent="0.25">
      <c r="B7" s="38" t="s">
        <v>131</v>
      </c>
      <c r="C7" s="38" t="s">
        <v>133</v>
      </c>
      <c r="D7" s="6">
        <v>2759</v>
      </c>
      <c r="E7" s="45">
        <v>1</v>
      </c>
      <c r="F7" s="46">
        <v>0.10577365434749271</v>
      </c>
    </row>
    <row r="8" spans="2:6" x14ac:dyDescent="0.25">
      <c r="B8" s="38" t="s">
        <v>131</v>
      </c>
      <c r="C8" s="38" t="s">
        <v>134</v>
      </c>
      <c r="D8" s="6">
        <v>12229</v>
      </c>
      <c r="E8" s="45">
        <v>1</v>
      </c>
      <c r="F8" s="46">
        <v>0.46883146756632416</v>
      </c>
    </row>
    <row r="9" spans="2:6" x14ac:dyDescent="0.25">
      <c r="B9" s="38" t="s">
        <v>135</v>
      </c>
      <c r="C9" s="38" t="s">
        <v>140</v>
      </c>
      <c r="D9" s="6">
        <v>51</v>
      </c>
      <c r="E9" s="45">
        <v>2</v>
      </c>
      <c r="F9" s="46">
        <v>1.9552215917804016E-3</v>
      </c>
    </row>
    <row r="10" spans="2:6" x14ac:dyDescent="0.25">
      <c r="B10" s="38" t="s">
        <v>135</v>
      </c>
      <c r="C10" s="38" t="s">
        <v>141</v>
      </c>
      <c r="D10" s="6">
        <v>3</v>
      </c>
      <c r="E10" s="45">
        <v>3</v>
      </c>
      <c r="F10" s="46">
        <v>1.1501303481061186E-4</v>
      </c>
    </row>
    <row r="11" spans="2:6" x14ac:dyDescent="0.25">
      <c r="B11" s="38" t="s">
        <v>135</v>
      </c>
      <c r="C11" s="38" t="s">
        <v>142</v>
      </c>
      <c r="D11" s="6">
        <v>1477</v>
      </c>
      <c r="E11" s="45">
        <v>2</v>
      </c>
      <c r="F11" s="46">
        <v>5.6624750805091245E-2</v>
      </c>
    </row>
    <row r="12" spans="2:6" x14ac:dyDescent="0.25">
      <c r="B12" s="38" t="s">
        <v>135</v>
      </c>
      <c r="C12" s="38" t="s">
        <v>143</v>
      </c>
      <c r="D12" s="6">
        <v>4</v>
      </c>
      <c r="E12" s="45">
        <v>4</v>
      </c>
      <c r="F12" s="46">
        <v>1.5335071308081582E-4</v>
      </c>
    </row>
    <row r="13" spans="2:6" x14ac:dyDescent="0.25">
      <c r="B13" s="38" t="s">
        <v>135</v>
      </c>
      <c r="C13" s="38" t="s">
        <v>144</v>
      </c>
      <c r="D13" s="6">
        <v>48</v>
      </c>
      <c r="E13" s="45">
        <v>3</v>
      </c>
      <c r="F13" s="46">
        <v>1.8402085569697898E-3</v>
      </c>
    </row>
    <row r="14" spans="2:6" x14ac:dyDescent="0.25">
      <c r="B14" s="38" t="s">
        <v>135</v>
      </c>
      <c r="C14" s="38" t="s">
        <v>146</v>
      </c>
      <c r="D14" s="6">
        <v>595</v>
      </c>
      <c r="E14" s="45">
        <v>3</v>
      </c>
      <c r="F14" s="46">
        <v>2.2810918570771353E-2</v>
      </c>
    </row>
    <row r="15" spans="2:6" x14ac:dyDescent="0.25">
      <c r="B15" s="38" t="s">
        <v>135</v>
      </c>
      <c r="C15" s="38" t="s">
        <v>147</v>
      </c>
      <c r="D15" s="6">
        <v>3527</v>
      </c>
      <c r="E15" s="45">
        <v>2</v>
      </c>
      <c r="F15" s="46">
        <v>0.13521699125900935</v>
      </c>
    </row>
    <row r="16" spans="2:6" x14ac:dyDescent="0.25">
      <c r="B16" s="38" t="s">
        <v>136</v>
      </c>
      <c r="C16" s="38" t="s">
        <v>137</v>
      </c>
      <c r="D16" s="6">
        <v>22</v>
      </c>
      <c r="E16" s="45">
        <v>2</v>
      </c>
      <c r="F16" s="46">
        <v>8.4342892194448702E-4</v>
      </c>
    </row>
    <row r="17" spans="2:6" x14ac:dyDescent="0.25">
      <c r="B17" s="38" t="s">
        <v>136</v>
      </c>
      <c r="C17" s="38" t="s">
        <v>148</v>
      </c>
      <c r="D17" s="6">
        <v>125</v>
      </c>
      <c r="E17" s="45">
        <v>2</v>
      </c>
      <c r="F17" s="46">
        <v>4.7922097837754946E-3</v>
      </c>
    </row>
    <row r="18" spans="2:6" x14ac:dyDescent="0.25">
      <c r="B18" s="38" t="s">
        <v>136</v>
      </c>
      <c r="C18" s="38" t="s">
        <v>149</v>
      </c>
      <c r="D18" s="6">
        <v>1039</v>
      </c>
      <c r="E18" s="45">
        <v>2</v>
      </c>
      <c r="F18" s="46">
        <v>3.9832847722741913E-2</v>
      </c>
    </row>
    <row r="19" spans="2:6" x14ac:dyDescent="0.25">
      <c r="B19" s="38" t="s">
        <v>136</v>
      </c>
      <c r="C19" s="38" t="s">
        <v>150</v>
      </c>
      <c r="D19" s="6">
        <v>14</v>
      </c>
      <c r="E19" s="45">
        <v>3</v>
      </c>
      <c r="F19" s="46">
        <v>5.3672749578285539E-4</v>
      </c>
    </row>
    <row r="20" spans="2:6" x14ac:dyDescent="0.25">
      <c r="D20" s="44">
        <f>SUM(D5:D19)</f>
        <v>26084</v>
      </c>
      <c r="E20" s="47"/>
      <c r="F20" s="48">
        <f>SUM(F5:F19)</f>
        <v>0.99999999999999989</v>
      </c>
    </row>
    <row r="22" spans="2:6" x14ac:dyDescent="0.25">
      <c r="B22" s="19" t="s">
        <v>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workbookViewId="0">
      <selection activeCell="K13" sqref="K13"/>
    </sheetView>
  </sheetViews>
  <sheetFormatPr baseColWidth="10" defaultRowHeight="15" x14ac:dyDescent="0.25"/>
  <cols>
    <col min="2" max="2" width="37.5703125" customWidth="1"/>
    <col min="3" max="4" width="12.28515625" bestFit="1" customWidth="1"/>
    <col min="5" max="5" width="12" bestFit="1" customWidth="1"/>
    <col min="6" max="6" width="12.140625" bestFit="1" customWidth="1"/>
    <col min="7" max="7" width="11.85546875" bestFit="1" customWidth="1"/>
    <col min="8" max="8" width="12.85546875" bestFit="1" customWidth="1"/>
  </cols>
  <sheetData>
    <row r="1" spans="2:8" x14ac:dyDescent="0.25">
      <c r="B1" s="2" t="s">
        <v>93</v>
      </c>
    </row>
    <row r="2" spans="2:8" x14ac:dyDescent="0.25">
      <c r="B2" s="1" t="s">
        <v>96</v>
      </c>
    </row>
    <row r="4" spans="2:8" x14ac:dyDescent="0.25">
      <c r="B4" s="11" t="s">
        <v>119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101</v>
      </c>
    </row>
    <row r="5" spans="2:8" x14ac:dyDescent="0.25">
      <c r="B5" s="67" t="s">
        <v>120</v>
      </c>
      <c r="C5" s="67"/>
      <c r="D5" s="67"/>
      <c r="E5" s="67"/>
      <c r="F5" s="67"/>
      <c r="G5" s="67"/>
      <c r="H5" s="67"/>
    </row>
    <row r="6" spans="2:8" x14ac:dyDescent="0.25">
      <c r="B6" s="3" t="s">
        <v>12</v>
      </c>
      <c r="C6" s="6">
        <v>195</v>
      </c>
      <c r="D6" s="6">
        <v>355</v>
      </c>
      <c r="E6" s="6"/>
      <c r="F6" s="6"/>
      <c r="G6" s="6"/>
      <c r="H6" s="6">
        <v>550</v>
      </c>
    </row>
    <row r="7" spans="2:8" x14ac:dyDescent="0.25">
      <c r="B7" s="3" t="s">
        <v>121</v>
      </c>
      <c r="C7" s="6">
        <v>1931</v>
      </c>
      <c r="D7" s="6">
        <v>5468</v>
      </c>
      <c r="E7" s="6"/>
      <c r="F7" s="6"/>
      <c r="G7" s="6"/>
      <c r="H7" s="6">
        <v>7399</v>
      </c>
    </row>
    <row r="8" spans="2:8" x14ac:dyDescent="0.25">
      <c r="B8" s="3" t="s">
        <v>122</v>
      </c>
      <c r="C8" s="34">
        <f>C7/C6</f>
        <v>9.9025641025641029</v>
      </c>
      <c r="D8" s="34">
        <f>D7/D6</f>
        <v>15.402816901408451</v>
      </c>
      <c r="E8" s="34"/>
      <c r="F8" s="34"/>
      <c r="G8" s="34"/>
      <c r="H8" s="34">
        <f>H7/H6</f>
        <v>13.452727272727273</v>
      </c>
    </row>
    <row r="9" spans="2:8" ht="17.25" x14ac:dyDescent="0.25">
      <c r="B9" s="67" t="s">
        <v>129</v>
      </c>
      <c r="C9" s="67"/>
      <c r="D9" s="67"/>
      <c r="E9" s="67"/>
      <c r="F9" s="67"/>
      <c r="G9" s="67"/>
      <c r="H9" s="67"/>
    </row>
    <row r="10" spans="2:8" x14ac:dyDescent="0.25">
      <c r="B10" s="3" t="s">
        <v>12</v>
      </c>
      <c r="C10" s="6">
        <v>2982</v>
      </c>
      <c r="D10" s="6">
        <v>170</v>
      </c>
      <c r="E10" s="6">
        <v>44</v>
      </c>
      <c r="F10" s="6">
        <v>2716</v>
      </c>
      <c r="G10" s="6"/>
      <c r="H10" s="6">
        <v>5912</v>
      </c>
    </row>
    <row r="11" spans="2:8" x14ac:dyDescent="0.25">
      <c r="B11" s="3" t="s">
        <v>123</v>
      </c>
      <c r="C11" s="6">
        <v>12297</v>
      </c>
      <c r="D11" s="6">
        <v>4002</v>
      </c>
      <c r="E11" s="6">
        <v>193</v>
      </c>
      <c r="F11" s="6">
        <v>21319</v>
      </c>
      <c r="G11" s="6"/>
      <c r="H11" s="6">
        <v>37811</v>
      </c>
    </row>
    <row r="12" spans="2:8" x14ac:dyDescent="0.25">
      <c r="B12" s="3" t="s">
        <v>122</v>
      </c>
      <c r="C12" s="34">
        <f>C11/C10</f>
        <v>4.1237424547283705</v>
      </c>
      <c r="D12" s="34">
        <f t="shared" ref="D12:F12" si="0">D11/D10</f>
        <v>23.541176470588237</v>
      </c>
      <c r="E12" s="34">
        <f t="shared" si="0"/>
        <v>4.3863636363636367</v>
      </c>
      <c r="F12" s="34">
        <f t="shared" si="0"/>
        <v>7.8494108983799702</v>
      </c>
      <c r="G12" s="34"/>
      <c r="H12" s="34">
        <f>H11/H10</f>
        <v>6.3956359945872805</v>
      </c>
    </row>
    <row r="13" spans="2:8" x14ac:dyDescent="0.25">
      <c r="B13" s="68" t="s">
        <v>127</v>
      </c>
      <c r="C13" s="68"/>
      <c r="D13" s="68"/>
      <c r="E13" s="68"/>
      <c r="F13" s="68"/>
      <c r="G13" s="68"/>
      <c r="H13" s="68"/>
    </row>
    <row r="14" spans="2:8" x14ac:dyDescent="0.25">
      <c r="B14" s="3" t="s">
        <v>12</v>
      </c>
      <c r="C14" s="6">
        <v>2243</v>
      </c>
      <c r="D14" s="6">
        <v>1431</v>
      </c>
      <c r="E14" s="6">
        <v>5823</v>
      </c>
      <c r="F14" s="6">
        <v>3790</v>
      </c>
      <c r="G14" s="6">
        <v>4294</v>
      </c>
      <c r="H14" s="6">
        <v>17581</v>
      </c>
    </row>
    <row r="15" spans="2:8" x14ac:dyDescent="0.25">
      <c r="B15" s="3" t="s">
        <v>128</v>
      </c>
      <c r="C15" s="6">
        <v>3588</v>
      </c>
      <c r="D15" s="6">
        <v>2997</v>
      </c>
      <c r="E15" s="6">
        <v>12955</v>
      </c>
      <c r="F15" s="6">
        <v>5843</v>
      </c>
      <c r="G15" s="6">
        <v>5649</v>
      </c>
      <c r="H15" s="6">
        <v>31033</v>
      </c>
    </row>
    <row r="16" spans="2:8" x14ac:dyDescent="0.25">
      <c r="B16" s="3" t="s">
        <v>122</v>
      </c>
      <c r="C16" s="34">
        <f>C15/C14</f>
        <v>1.5996433348194383</v>
      </c>
      <c r="D16" s="34">
        <f t="shared" ref="D16:H16" si="1">D15/D14</f>
        <v>2.0943396226415096</v>
      </c>
      <c r="E16" s="34">
        <f t="shared" si="1"/>
        <v>2.2247982139790485</v>
      </c>
      <c r="F16" s="34">
        <f t="shared" si="1"/>
        <v>1.5416886543535619</v>
      </c>
      <c r="G16" s="34">
        <f t="shared" si="1"/>
        <v>1.315556590591523</v>
      </c>
      <c r="H16" s="34">
        <f t="shared" si="1"/>
        <v>1.7651441897502986</v>
      </c>
    </row>
    <row r="17" spans="2:8" x14ac:dyDescent="0.25">
      <c r="B17" s="67" t="s">
        <v>124</v>
      </c>
      <c r="C17" s="67"/>
      <c r="D17" s="67"/>
      <c r="E17" s="67"/>
      <c r="F17" s="67"/>
      <c r="G17" s="67"/>
      <c r="H17" s="67"/>
    </row>
    <row r="18" spans="2:8" x14ac:dyDescent="0.25">
      <c r="B18" s="40" t="s">
        <v>12</v>
      </c>
      <c r="C18" s="43">
        <v>4430</v>
      </c>
      <c r="D18" s="43">
        <v>1460</v>
      </c>
      <c r="E18" s="43">
        <v>460</v>
      </c>
      <c r="F18" s="43">
        <v>2210</v>
      </c>
      <c r="G18" s="43">
        <v>1290</v>
      </c>
      <c r="H18" s="43">
        <v>9850</v>
      </c>
    </row>
    <row r="19" spans="2:8" x14ac:dyDescent="0.25">
      <c r="B19" s="3" t="s">
        <v>125</v>
      </c>
      <c r="C19" s="6">
        <v>37680</v>
      </c>
      <c r="D19" s="6">
        <v>23140</v>
      </c>
      <c r="E19" s="6">
        <v>17030</v>
      </c>
      <c r="F19" s="6">
        <v>80910</v>
      </c>
      <c r="G19" s="6">
        <v>10880</v>
      </c>
      <c r="H19" s="6">
        <v>169640</v>
      </c>
    </row>
    <row r="20" spans="2:8" x14ac:dyDescent="0.25">
      <c r="B20" s="3" t="s">
        <v>126</v>
      </c>
      <c r="C20" s="34">
        <f>C19/C18</f>
        <v>8.5056433408577874</v>
      </c>
      <c r="D20" s="34">
        <f t="shared" ref="D20:H20" si="2">D19/D18</f>
        <v>15.849315068493151</v>
      </c>
      <c r="E20" s="34">
        <f t="shared" si="2"/>
        <v>37.021739130434781</v>
      </c>
      <c r="F20" s="34">
        <f t="shared" si="2"/>
        <v>36.610859728506789</v>
      </c>
      <c r="G20" s="34">
        <f t="shared" si="2"/>
        <v>8.4341085271317837</v>
      </c>
      <c r="H20" s="34">
        <f t="shared" si="2"/>
        <v>17.222335025380712</v>
      </c>
    </row>
    <row r="21" spans="2:8" x14ac:dyDescent="0.25">
      <c r="B21" s="42" t="s">
        <v>158</v>
      </c>
      <c r="C21" s="41"/>
      <c r="D21" s="41"/>
      <c r="E21" s="41"/>
      <c r="F21" s="41"/>
      <c r="G21" s="41"/>
      <c r="H21" s="41"/>
    </row>
    <row r="23" spans="2:8" x14ac:dyDescent="0.25">
      <c r="B23" s="19" t="s">
        <v>40</v>
      </c>
    </row>
  </sheetData>
  <mergeCells count="4">
    <mergeCell ref="B5:H5"/>
    <mergeCell ref="B9:H9"/>
    <mergeCell ref="B13:H13"/>
    <mergeCell ref="B17:H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tabSelected="1" workbookViewId="0">
      <selection activeCell="E31" sqref="E30:E31"/>
    </sheetView>
  </sheetViews>
  <sheetFormatPr baseColWidth="10" defaultRowHeight="15" x14ac:dyDescent="0.25"/>
  <cols>
    <col min="2" max="2" width="42.85546875" customWidth="1"/>
    <col min="3" max="3" width="12.7109375" customWidth="1"/>
    <col min="4" max="4" width="12.85546875" bestFit="1" customWidth="1"/>
    <col min="5" max="5" width="12.5703125" customWidth="1"/>
    <col min="6" max="6" width="12.42578125" bestFit="1" customWidth="1"/>
    <col min="7" max="7" width="12.28515625" customWidth="1"/>
    <col min="8" max="8" width="12.85546875" bestFit="1" customWidth="1"/>
    <col min="9" max="9" width="12.28515625" customWidth="1"/>
    <col min="10" max="10" width="12.85546875" bestFit="1" customWidth="1"/>
    <col min="11" max="11" width="12.42578125" customWidth="1"/>
    <col min="12" max="12" width="11.85546875" bestFit="1" customWidth="1"/>
    <col min="13" max="13" width="12.28515625" customWidth="1"/>
    <col min="14" max="14" width="12.85546875" bestFit="1" customWidth="1"/>
  </cols>
  <sheetData>
    <row r="1" spans="2:14" x14ac:dyDescent="0.25">
      <c r="B1" s="2" t="s">
        <v>17</v>
      </c>
    </row>
    <row r="2" spans="2:14" x14ac:dyDescent="0.25">
      <c r="B2" s="1" t="s">
        <v>18</v>
      </c>
    </row>
    <row r="3" spans="2:14" x14ac:dyDescent="0.25">
      <c r="B3" s="16" t="s">
        <v>39</v>
      </c>
    </row>
    <row r="5" spans="2:14" x14ac:dyDescent="0.25">
      <c r="B5" s="8"/>
      <c r="C5" s="58" t="s">
        <v>6</v>
      </c>
      <c r="D5" s="59"/>
      <c r="E5" s="58" t="s">
        <v>7</v>
      </c>
      <c r="F5" s="59"/>
      <c r="G5" s="58" t="s">
        <v>8</v>
      </c>
      <c r="H5" s="59"/>
      <c r="I5" s="58" t="s">
        <v>9</v>
      </c>
      <c r="J5" s="59"/>
      <c r="K5" s="58" t="s">
        <v>10</v>
      </c>
      <c r="L5" s="59"/>
      <c r="M5" s="58" t="s">
        <v>35</v>
      </c>
      <c r="N5" s="59"/>
    </row>
    <row r="6" spans="2:14" x14ac:dyDescent="0.25">
      <c r="B6" s="9" t="s">
        <v>19</v>
      </c>
      <c r="C6" s="60">
        <v>7227</v>
      </c>
      <c r="D6" s="61"/>
      <c r="E6" s="62">
        <v>2658</v>
      </c>
      <c r="F6" s="63"/>
      <c r="G6" s="62">
        <v>6135</v>
      </c>
      <c r="H6" s="63"/>
      <c r="I6" s="62">
        <v>6252</v>
      </c>
      <c r="J6" s="63"/>
      <c r="K6" s="62">
        <v>4135</v>
      </c>
      <c r="L6" s="63"/>
      <c r="M6" s="56">
        <v>26587</v>
      </c>
      <c r="N6" s="57"/>
    </row>
    <row r="7" spans="2:14" x14ac:dyDescent="0.25">
      <c r="B7" s="10" t="s">
        <v>20</v>
      </c>
      <c r="C7" s="11" t="s">
        <v>22</v>
      </c>
      <c r="D7" s="11" t="s">
        <v>23</v>
      </c>
      <c r="E7" s="11" t="s">
        <v>22</v>
      </c>
      <c r="F7" s="11" t="s">
        <v>23</v>
      </c>
      <c r="G7" s="11" t="s">
        <v>22</v>
      </c>
      <c r="H7" s="11" t="s">
        <v>23</v>
      </c>
      <c r="I7" s="11" t="s">
        <v>22</v>
      </c>
      <c r="J7" s="11" t="s">
        <v>23</v>
      </c>
      <c r="K7" s="11" t="s">
        <v>22</v>
      </c>
      <c r="L7" s="11" t="s">
        <v>23</v>
      </c>
      <c r="M7" s="11" t="s">
        <v>22</v>
      </c>
      <c r="N7" s="11" t="s">
        <v>23</v>
      </c>
    </row>
    <row r="8" spans="2:14" x14ac:dyDescent="0.25">
      <c r="B8" s="4" t="s">
        <v>25</v>
      </c>
      <c r="C8" s="14">
        <v>7200</v>
      </c>
      <c r="D8" s="14">
        <v>31770</v>
      </c>
      <c r="E8" s="14">
        <v>2610</v>
      </c>
      <c r="F8" s="14">
        <v>21860</v>
      </c>
      <c r="G8" s="14">
        <v>6140</v>
      </c>
      <c r="H8" s="14">
        <v>36430</v>
      </c>
      <c r="I8" s="14">
        <v>6060</v>
      </c>
      <c r="J8" s="14">
        <v>38650</v>
      </c>
      <c r="K8" s="14">
        <v>4310</v>
      </c>
      <c r="L8" s="14">
        <v>6110</v>
      </c>
      <c r="M8" s="14">
        <v>26320</v>
      </c>
      <c r="N8" s="14">
        <v>134820</v>
      </c>
    </row>
    <row r="9" spans="2:14" x14ac:dyDescent="0.25">
      <c r="B9" s="3" t="s">
        <v>26</v>
      </c>
      <c r="C9" s="13" t="s">
        <v>36</v>
      </c>
      <c r="D9" s="13" t="s">
        <v>37</v>
      </c>
      <c r="E9" s="13" t="s">
        <v>37</v>
      </c>
      <c r="F9" s="13" t="s">
        <v>37</v>
      </c>
      <c r="G9" s="6">
        <v>1250</v>
      </c>
      <c r="H9" s="6">
        <v>310</v>
      </c>
      <c r="I9" s="6">
        <v>70</v>
      </c>
      <c r="J9" s="6">
        <v>20</v>
      </c>
      <c r="K9" s="6">
        <v>50</v>
      </c>
      <c r="L9" s="6">
        <v>10</v>
      </c>
      <c r="M9" s="35">
        <v>1380</v>
      </c>
      <c r="N9" s="35">
        <v>350</v>
      </c>
    </row>
    <row r="10" spans="2:14" x14ac:dyDescent="0.25">
      <c r="B10" s="3" t="s">
        <v>27</v>
      </c>
      <c r="C10" s="6">
        <v>80</v>
      </c>
      <c r="D10" s="6">
        <v>20</v>
      </c>
      <c r="E10" s="6"/>
      <c r="F10" s="6"/>
      <c r="G10" s="6">
        <v>50</v>
      </c>
      <c r="H10" s="6">
        <v>20</v>
      </c>
      <c r="I10" s="6">
        <v>40</v>
      </c>
      <c r="J10" s="6">
        <v>20</v>
      </c>
      <c r="K10" s="6">
        <v>120</v>
      </c>
      <c r="L10" s="6">
        <v>40</v>
      </c>
      <c r="M10" s="35">
        <v>290</v>
      </c>
      <c r="N10" s="35">
        <v>100</v>
      </c>
    </row>
    <row r="11" spans="2:14" x14ac:dyDescent="0.25">
      <c r="B11" s="3" t="s">
        <v>28</v>
      </c>
      <c r="C11" s="6">
        <v>3090</v>
      </c>
      <c r="D11" s="6">
        <v>12430</v>
      </c>
      <c r="E11" s="6">
        <v>200</v>
      </c>
      <c r="F11" s="6">
        <v>4030</v>
      </c>
      <c r="G11" s="6">
        <v>370</v>
      </c>
      <c r="H11" s="6">
        <v>470</v>
      </c>
      <c r="I11" s="6">
        <v>2730</v>
      </c>
      <c r="J11" s="6">
        <v>21350</v>
      </c>
      <c r="K11" s="6">
        <v>0</v>
      </c>
      <c r="L11" s="6">
        <v>0</v>
      </c>
      <c r="M11" s="35">
        <v>6390</v>
      </c>
      <c r="N11" s="35">
        <v>38280</v>
      </c>
    </row>
    <row r="12" spans="2:14" x14ac:dyDescent="0.25">
      <c r="B12" s="3" t="s">
        <v>29</v>
      </c>
      <c r="C12" s="6">
        <v>430</v>
      </c>
      <c r="D12" s="6">
        <v>240</v>
      </c>
      <c r="E12" s="6">
        <v>240</v>
      </c>
      <c r="F12" s="6">
        <v>60</v>
      </c>
      <c r="G12" s="6">
        <v>930</v>
      </c>
      <c r="H12" s="6">
        <v>150</v>
      </c>
      <c r="I12" s="6">
        <v>990</v>
      </c>
      <c r="J12" s="6">
        <v>650</v>
      </c>
      <c r="K12" s="6">
        <v>1090</v>
      </c>
      <c r="L12" s="6">
        <v>230</v>
      </c>
      <c r="M12" s="35">
        <v>3680</v>
      </c>
      <c r="N12" s="35">
        <v>1330</v>
      </c>
    </row>
    <row r="13" spans="2:14" x14ac:dyDescent="0.25">
      <c r="B13" s="3" t="s">
        <v>13</v>
      </c>
      <c r="C13" s="6">
        <v>1160</v>
      </c>
      <c r="D13" s="6">
        <v>650</v>
      </c>
      <c r="E13" s="6">
        <v>590</v>
      </c>
      <c r="F13" s="6">
        <v>450</v>
      </c>
      <c r="G13" s="6">
        <v>4600</v>
      </c>
      <c r="H13" s="6">
        <v>4070</v>
      </c>
      <c r="I13" s="6">
        <v>660</v>
      </c>
      <c r="J13" s="6">
        <v>390</v>
      </c>
      <c r="K13" s="6">
        <v>3920</v>
      </c>
      <c r="L13" s="6">
        <v>1360</v>
      </c>
      <c r="M13" s="35">
        <v>10930</v>
      </c>
      <c r="N13" s="35">
        <v>6920</v>
      </c>
    </row>
    <row r="14" spans="2:14" x14ac:dyDescent="0.25">
      <c r="B14" s="3" t="s">
        <v>30</v>
      </c>
      <c r="C14" s="6">
        <v>950</v>
      </c>
      <c r="D14" s="6">
        <v>1260</v>
      </c>
      <c r="E14" s="6">
        <v>800</v>
      </c>
      <c r="F14" s="6">
        <v>1120</v>
      </c>
      <c r="G14" s="6">
        <v>1380</v>
      </c>
      <c r="H14" s="6">
        <v>500</v>
      </c>
      <c r="I14" s="6">
        <v>2000</v>
      </c>
      <c r="J14" s="6">
        <v>1360</v>
      </c>
      <c r="K14" s="6">
        <v>990</v>
      </c>
      <c r="L14" s="6">
        <v>150</v>
      </c>
      <c r="M14" s="35">
        <v>6120</v>
      </c>
      <c r="N14" s="35">
        <v>4390</v>
      </c>
    </row>
    <row r="15" spans="2:14" x14ac:dyDescent="0.25">
      <c r="B15" s="3" t="s">
        <v>31</v>
      </c>
      <c r="C15" s="6">
        <v>100</v>
      </c>
      <c r="D15" s="6">
        <v>70</v>
      </c>
      <c r="E15" s="6">
        <v>60</v>
      </c>
      <c r="F15" s="6">
        <v>80</v>
      </c>
      <c r="G15" s="6">
        <v>30</v>
      </c>
      <c r="H15" s="6">
        <v>40</v>
      </c>
      <c r="I15" s="6">
        <v>220</v>
      </c>
      <c r="J15" s="6">
        <v>160</v>
      </c>
      <c r="K15" s="6">
        <v>10</v>
      </c>
      <c r="L15" s="6">
        <v>10</v>
      </c>
      <c r="M15" s="35">
        <v>420</v>
      </c>
      <c r="N15" s="35">
        <v>360</v>
      </c>
    </row>
    <row r="16" spans="2:14" x14ac:dyDescent="0.25">
      <c r="B16" s="3" t="s">
        <v>14</v>
      </c>
      <c r="C16" s="6">
        <v>1320</v>
      </c>
      <c r="D16" s="6">
        <v>3270</v>
      </c>
      <c r="E16" s="6">
        <v>1140</v>
      </c>
      <c r="F16" s="6">
        <v>6730</v>
      </c>
      <c r="G16" s="6">
        <v>5010</v>
      </c>
      <c r="H16" s="6">
        <v>8190</v>
      </c>
      <c r="I16" s="6">
        <v>2180</v>
      </c>
      <c r="J16" s="6">
        <v>3260</v>
      </c>
      <c r="K16" s="6">
        <v>4270</v>
      </c>
      <c r="L16" s="6">
        <v>3920</v>
      </c>
      <c r="M16" s="35">
        <v>13920</v>
      </c>
      <c r="N16" s="35">
        <v>25370</v>
      </c>
    </row>
    <row r="17" spans="2:14" x14ac:dyDescent="0.25">
      <c r="B17" s="12" t="s">
        <v>32</v>
      </c>
      <c r="C17" s="15">
        <v>200</v>
      </c>
      <c r="D17" s="15">
        <v>2100</v>
      </c>
      <c r="E17" s="15">
        <v>360</v>
      </c>
      <c r="F17" s="15">
        <v>5580</v>
      </c>
      <c r="G17" s="15"/>
      <c r="H17" s="15"/>
      <c r="I17" s="15"/>
      <c r="J17" s="15"/>
      <c r="K17" s="15"/>
      <c r="L17" s="15"/>
      <c r="M17" s="51">
        <v>560</v>
      </c>
      <c r="N17" s="51">
        <v>7680</v>
      </c>
    </row>
    <row r="18" spans="2:14" ht="17.25" x14ac:dyDescent="0.25">
      <c r="B18" s="3" t="s">
        <v>33</v>
      </c>
      <c r="C18" s="6">
        <v>10</v>
      </c>
      <c r="D18" s="6">
        <v>20</v>
      </c>
      <c r="E18" s="6">
        <v>10</v>
      </c>
      <c r="F18" s="6">
        <v>50</v>
      </c>
      <c r="G18" s="6">
        <v>360</v>
      </c>
      <c r="H18" s="6">
        <v>310</v>
      </c>
      <c r="I18" s="6">
        <v>350</v>
      </c>
      <c r="J18" s="6">
        <v>530</v>
      </c>
      <c r="K18" s="6">
        <v>1350</v>
      </c>
      <c r="L18" s="6">
        <v>370</v>
      </c>
      <c r="M18" s="35">
        <v>2080</v>
      </c>
      <c r="N18" s="35">
        <v>1280</v>
      </c>
    </row>
    <row r="19" spans="2:14" ht="17.25" x14ac:dyDescent="0.25">
      <c r="B19" s="3" t="s">
        <v>34</v>
      </c>
      <c r="C19" s="6">
        <v>4950</v>
      </c>
      <c r="D19" s="6">
        <v>11180</v>
      </c>
      <c r="E19" s="6">
        <v>1470</v>
      </c>
      <c r="F19" s="6">
        <v>7510</v>
      </c>
      <c r="G19" s="6">
        <v>490</v>
      </c>
      <c r="H19" s="6">
        <v>17980</v>
      </c>
      <c r="I19" s="6">
        <v>800</v>
      </c>
      <c r="J19" s="6">
        <v>10180</v>
      </c>
      <c r="K19" s="6">
        <v>40</v>
      </c>
      <c r="L19" s="6">
        <v>10</v>
      </c>
      <c r="M19" s="35">
        <v>7750</v>
      </c>
      <c r="N19" s="35">
        <v>46860</v>
      </c>
    </row>
    <row r="20" spans="2:14" x14ac:dyDescent="0.25">
      <c r="B20" s="10" t="s">
        <v>21</v>
      </c>
      <c r="C20" s="11" t="s">
        <v>22</v>
      </c>
      <c r="D20" s="11" t="s">
        <v>15</v>
      </c>
      <c r="E20" s="11" t="s">
        <v>22</v>
      </c>
      <c r="F20" s="11" t="s">
        <v>15</v>
      </c>
      <c r="G20" s="11" t="s">
        <v>22</v>
      </c>
      <c r="H20" s="11" t="s">
        <v>15</v>
      </c>
      <c r="I20" s="11" t="s">
        <v>22</v>
      </c>
      <c r="J20" s="11" t="s">
        <v>15</v>
      </c>
      <c r="K20" s="11" t="s">
        <v>22</v>
      </c>
      <c r="L20" s="11" t="s">
        <v>15</v>
      </c>
      <c r="M20" s="11" t="s">
        <v>22</v>
      </c>
      <c r="N20" s="11" t="s">
        <v>15</v>
      </c>
    </row>
    <row r="21" spans="2:14" x14ac:dyDescent="0.25">
      <c r="B21" s="4" t="s">
        <v>24</v>
      </c>
      <c r="C21" s="14">
        <v>4430</v>
      </c>
      <c r="D21" s="14">
        <v>37680</v>
      </c>
      <c r="E21" s="14">
        <v>1460</v>
      </c>
      <c r="F21" s="14">
        <v>23140</v>
      </c>
      <c r="G21" s="14">
        <v>460</v>
      </c>
      <c r="H21" s="14">
        <v>17030</v>
      </c>
      <c r="I21" s="14">
        <v>2210</v>
      </c>
      <c r="J21" s="14">
        <v>80910</v>
      </c>
      <c r="K21" s="14">
        <v>1290</v>
      </c>
      <c r="L21" s="14">
        <v>10880</v>
      </c>
      <c r="M21" s="52">
        <v>9850</v>
      </c>
      <c r="N21" s="52">
        <v>169640</v>
      </c>
    </row>
    <row r="22" spans="2:14" x14ac:dyDescent="0.25">
      <c r="B22" s="12" t="s">
        <v>16</v>
      </c>
      <c r="C22" s="15">
        <v>3900</v>
      </c>
      <c r="D22" s="15">
        <v>27250</v>
      </c>
      <c r="E22" s="15">
        <v>1040</v>
      </c>
      <c r="F22" s="15">
        <v>11960</v>
      </c>
      <c r="G22" s="15">
        <v>240</v>
      </c>
      <c r="H22" s="15">
        <v>13500</v>
      </c>
      <c r="I22" s="15">
        <v>770</v>
      </c>
      <c r="J22" s="15">
        <v>21970</v>
      </c>
      <c r="K22" s="15">
        <v>1130</v>
      </c>
      <c r="L22" s="15">
        <v>8030</v>
      </c>
      <c r="M22" s="51">
        <v>7080</v>
      </c>
      <c r="N22" s="51">
        <v>82710</v>
      </c>
    </row>
    <row r="23" spans="2:14" x14ac:dyDescent="0.25">
      <c r="B23" t="s">
        <v>159</v>
      </c>
    </row>
    <row r="24" spans="2:14" x14ac:dyDescent="0.25">
      <c r="B24" t="s">
        <v>160</v>
      </c>
    </row>
    <row r="26" spans="2:14" x14ac:dyDescent="0.25">
      <c r="B26" s="19" t="s">
        <v>40</v>
      </c>
    </row>
  </sheetData>
  <mergeCells count="12">
    <mergeCell ref="M6:N6"/>
    <mergeCell ref="C5:D5"/>
    <mergeCell ref="E5:F5"/>
    <mergeCell ref="G5:H5"/>
    <mergeCell ref="I5:J5"/>
    <mergeCell ref="K5:L5"/>
    <mergeCell ref="M5:N5"/>
    <mergeCell ref="C6:D6"/>
    <mergeCell ref="E6:F6"/>
    <mergeCell ref="G6:H6"/>
    <mergeCell ref="I6:J6"/>
    <mergeCell ref="K6:L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workbookViewId="0">
      <selection activeCell="F14" sqref="F14"/>
    </sheetView>
  </sheetViews>
  <sheetFormatPr baseColWidth="10" defaultRowHeight="15" x14ac:dyDescent="0.25"/>
  <cols>
    <col min="2" max="2" width="13.7109375" customWidth="1"/>
  </cols>
  <sheetData>
    <row r="1" spans="2:8" x14ac:dyDescent="0.25">
      <c r="B1" s="2" t="s">
        <v>41</v>
      </c>
    </row>
    <row r="2" spans="2:8" x14ac:dyDescent="0.25">
      <c r="B2" s="1" t="s">
        <v>42</v>
      </c>
    </row>
    <row r="4" spans="2:8" x14ac:dyDescent="0.25">
      <c r="B4" s="18" t="s">
        <v>43</v>
      </c>
      <c r="C4" s="18" t="s">
        <v>6</v>
      </c>
      <c r="D4" s="18" t="s">
        <v>7</v>
      </c>
      <c r="E4" s="18" t="s">
        <v>8</v>
      </c>
      <c r="F4" s="18" t="s">
        <v>9</v>
      </c>
      <c r="G4" s="18" t="s">
        <v>10</v>
      </c>
      <c r="H4" s="18" t="s">
        <v>44</v>
      </c>
    </row>
    <row r="5" spans="2:8" x14ac:dyDescent="0.25">
      <c r="B5" s="36" t="s">
        <v>45</v>
      </c>
      <c r="C5" s="20">
        <v>6043</v>
      </c>
      <c r="D5" s="20">
        <v>1488</v>
      </c>
      <c r="E5" s="20">
        <v>4477</v>
      </c>
      <c r="F5" s="20">
        <v>2704</v>
      </c>
      <c r="G5" s="20">
        <v>3402</v>
      </c>
      <c r="H5" s="21">
        <v>107778</v>
      </c>
    </row>
    <row r="6" spans="2:8" x14ac:dyDescent="0.25">
      <c r="B6" s="36" t="s">
        <v>46</v>
      </c>
      <c r="C6" s="20">
        <v>943</v>
      </c>
      <c r="D6" s="20">
        <v>839</v>
      </c>
      <c r="E6" s="20">
        <v>1227</v>
      </c>
      <c r="F6" s="20">
        <v>2712</v>
      </c>
      <c r="G6" s="20">
        <v>848</v>
      </c>
      <c r="H6" s="21">
        <v>103657</v>
      </c>
    </row>
    <row r="7" spans="2:8" x14ac:dyDescent="0.25">
      <c r="B7" s="36" t="s">
        <v>47</v>
      </c>
      <c r="C7" s="20">
        <v>163</v>
      </c>
      <c r="D7" s="20">
        <v>204</v>
      </c>
      <c r="E7" s="20">
        <v>290</v>
      </c>
      <c r="F7" s="20">
        <v>631</v>
      </c>
      <c r="G7" s="20">
        <v>61</v>
      </c>
      <c r="H7" s="21">
        <v>100598</v>
      </c>
    </row>
    <row r="8" spans="2:8" x14ac:dyDescent="0.25">
      <c r="B8" s="36" t="s">
        <v>48</v>
      </c>
      <c r="C8" s="20">
        <v>78</v>
      </c>
      <c r="D8" s="20">
        <v>127</v>
      </c>
      <c r="E8" s="20">
        <v>141</v>
      </c>
      <c r="F8" s="20">
        <v>205</v>
      </c>
      <c r="G8" s="20">
        <v>4</v>
      </c>
      <c r="H8" s="21">
        <v>77434</v>
      </c>
    </row>
    <row r="10" spans="2:8" x14ac:dyDescent="0.25">
      <c r="B10" s="19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4"/>
  <sheetViews>
    <sheetView workbookViewId="0">
      <selection activeCell="H11" sqref="H11"/>
    </sheetView>
  </sheetViews>
  <sheetFormatPr baseColWidth="10" defaultRowHeight="15" x14ac:dyDescent="0.25"/>
  <cols>
    <col min="2" max="2" width="25.85546875" customWidth="1"/>
    <col min="3" max="3" width="14.5703125" customWidth="1"/>
    <col min="4" max="4" width="13.5703125" customWidth="1"/>
  </cols>
  <sheetData>
    <row r="1" spans="2:4" x14ac:dyDescent="0.25">
      <c r="B1" s="2" t="s">
        <v>61</v>
      </c>
    </row>
    <row r="2" spans="2:4" x14ac:dyDescent="0.25">
      <c r="B2" s="1" t="s">
        <v>151</v>
      </c>
    </row>
    <row r="4" spans="2:4" ht="44.25" customHeight="1" x14ac:dyDescent="0.25">
      <c r="B4" s="24" t="s">
        <v>63</v>
      </c>
      <c r="C4" s="25" t="s">
        <v>62</v>
      </c>
      <c r="D4" s="24" t="s">
        <v>64</v>
      </c>
    </row>
    <row r="5" spans="2:4" x14ac:dyDescent="0.25">
      <c r="B5" s="3" t="s">
        <v>50</v>
      </c>
      <c r="C5" s="3">
        <v>1422</v>
      </c>
      <c r="D5" s="3">
        <v>971</v>
      </c>
    </row>
    <row r="6" spans="2:4" x14ac:dyDescent="0.25">
      <c r="B6" s="3" t="s">
        <v>50</v>
      </c>
      <c r="C6" s="3">
        <v>458</v>
      </c>
      <c r="D6" s="3">
        <v>972</v>
      </c>
    </row>
    <row r="7" spans="2:4" x14ac:dyDescent="0.25">
      <c r="B7" s="3" t="s">
        <v>50</v>
      </c>
      <c r="C7" s="3">
        <v>2627</v>
      </c>
      <c r="D7" s="3">
        <v>973</v>
      </c>
    </row>
    <row r="8" spans="2:4" x14ac:dyDescent="0.25">
      <c r="B8" s="3" t="s">
        <v>50</v>
      </c>
      <c r="C8" s="3">
        <v>1055</v>
      </c>
      <c r="D8" s="3">
        <v>974</v>
      </c>
    </row>
    <row r="9" spans="2:4" x14ac:dyDescent="0.25">
      <c r="B9" s="3" t="s">
        <v>50</v>
      </c>
      <c r="C9" s="3">
        <v>1369</v>
      </c>
      <c r="D9" s="3">
        <v>976</v>
      </c>
    </row>
    <row r="10" spans="2:4" x14ac:dyDescent="0.25">
      <c r="B10" s="3" t="s">
        <v>51</v>
      </c>
      <c r="C10" s="3">
        <v>2172</v>
      </c>
      <c r="D10" s="3">
        <v>971</v>
      </c>
    </row>
    <row r="11" spans="2:4" x14ac:dyDescent="0.25">
      <c r="B11" s="3" t="s">
        <v>51</v>
      </c>
      <c r="C11" s="3">
        <v>278</v>
      </c>
      <c r="D11" s="3">
        <v>972</v>
      </c>
    </row>
    <row r="12" spans="2:4" x14ac:dyDescent="0.25">
      <c r="B12" s="3" t="s">
        <v>51</v>
      </c>
      <c r="C12" s="3">
        <v>1687</v>
      </c>
      <c r="D12" s="3">
        <v>973</v>
      </c>
    </row>
    <row r="13" spans="2:4" x14ac:dyDescent="0.25">
      <c r="B13" s="3" t="s">
        <v>51</v>
      </c>
      <c r="C13" s="3">
        <v>2328</v>
      </c>
      <c r="D13" s="3">
        <v>974</v>
      </c>
    </row>
    <row r="14" spans="2:4" x14ac:dyDescent="0.25">
      <c r="B14" s="3" t="s">
        <v>51</v>
      </c>
      <c r="C14" s="3">
        <v>29</v>
      </c>
      <c r="D14" s="3">
        <v>976</v>
      </c>
    </row>
    <row r="15" spans="2:4" x14ac:dyDescent="0.25">
      <c r="B15" s="3" t="s">
        <v>52</v>
      </c>
      <c r="C15" s="3">
        <v>567</v>
      </c>
      <c r="D15" s="3">
        <v>971</v>
      </c>
    </row>
    <row r="16" spans="2:4" x14ac:dyDescent="0.25">
      <c r="B16" s="3" t="s">
        <v>52</v>
      </c>
      <c r="C16" s="3">
        <v>626</v>
      </c>
      <c r="D16" s="3">
        <v>972</v>
      </c>
    </row>
    <row r="17" spans="2:4" x14ac:dyDescent="0.25">
      <c r="B17" s="3" t="s">
        <v>52</v>
      </c>
      <c r="C17" s="3">
        <v>1493</v>
      </c>
      <c r="D17" s="3">
        <v>973</v>
      </c>
    </row>
    <row r="18" spans="2:4" x14ac:dyDescent="0.25">
      <c r="B18" s="3" t="s">
        <v>52</v>
      </c>
      <c r="C18" s="3">
        <v>853</v>
      </c>
      <c r="D18" s="3">
        <v>974</v>
      </c>
    </row>
    <row r="19" spans="2:4" x14ac:dyDescent="0.25">
      <c r="B19" s="3" t="s">
        <v>52</v>
      </c>
      <c r="C19" s="3">
        <v>2824</v>
      </c>
      <c r="D19" s="3">
        <v>976</v>
      </c>
    </row>
    <row r="20" spans="2:4" x14ac:dyDescent="0.25">
      <c r="B20" s="3" t="s">
        <v>53</v>
      </c>
      <c r="C20" s="3">
        <v>470</v>
      </c>
      <c r="D20" s="3">
        <v>971</v>
      </c>
    </row>
    <row r="21" spans="2:4" x14ac:dyDescent="0.25">
      <c r="B21" s="3" t="s">
        <v>53</v>
      </c>
      <c r="C21" s="3">
        <v>483</v>
      </c>
      <c r="D21" s="3">
        <v>972</v>
      </c>
    </row>
    <row r="22" spans="2:4" x14ac:dyDescent="0.25">
      <c r="B22" s="3" t="s">
        <v>53</v>
      </c>
      <c r="C22" s="3">
        <v>98</v>
      </c>
      <c r="D22" s="3">
        <v>973</v>
      </c>
    </row>
    <row r="23" spans="2:4" x14ac:dyDescent="0.25">
      <c r="B23" s="3" t="s">
        <v>53</v>
      </c>
      <c r="C23" s="3">
        <v>1285</v>
      </c>
      <c r="D23" s="3">
        <v>974</v>
      </c>
    </row>
    <row r="24" spans="2:4" x14ac:dyDescent="0.25">
      <c r="B24" s="3" t="s">
        <v>53</v>
      </c>
      <c r="C24" s="3">
        <v>40</v>
      </c>
      <c r="D24" s="3">
        <v>976</v>
      </c>
    </row>
    <row r="25" spans="2:4" x14ac:dyDescent="0.25">
      <c r="B25" s="3" t="s">
        <v>54</v>
      </c>
      <c r="C25" s="3">
        <v>2121</v>
      </c>
      <c r="D25" s="3">
        <v>971</v>
      </c>
    </row>
    <row r="26" spans="2:4" x14ac:dyDescent="0.25">
      <c r="B26" s="3" t="s">
        <v>54</v>
      </c>
      <c r="C26" s="3">
        <v>513</v>
      </c>
      <c r="D26" s="3">
        <v>972</v>
      </c>
    </row>
    <row r="27" spans="2:4" x14ac:dyDescent="0.25">
      <c r="B27" s="3" t="s">
        <v>54</v>
      </c>
      <c r="C27" s="3">
        <v>113</v>
      </c>
      <c r="D27" s="3">
        <v>973</v>
      </c>
    </row>
    <row r="28" spans="2:4" x14ac:dyDescent="0.25">
      <c r="B28" s="3" t="s">
        <v>54</v>
      </c>
      <c r="C28" s="3">
        <v>244</v>
      </c>
      <c r="D28" s="3">
        <v>974</v>
      </c>
    </row>
    <row r="29" spans="2:4" x14ac:dyDescent="0.25">
      <c r="B29" s="3" t="s">
        <v>54</v>
      </c>
      <c r="C29" s="3">
        <v>22</v>
      </c>
      <c r="D29" s="3">
        <v>976</v>
      </c>
    </row>
    <row r="30" spans="2:4" x14ac:dyDescent="0.25">
      <c r="B30" s="3" t="s">
        <v>55</v>
      </c>
      <c r="C30" s="3">
        <v>2</v>
      </c>
      <c r="D30" s="3">
        <v>972</v>
      </c>
    </row>
    <row r="31" spans="2:4" x14ac:dyDescent="0.25">
      <c r="B31" s="3" t="s">
        <v>55</v>
      </c>
      <c r="C31" s="3">
        <v>54</v>
      </c>
      <c r="D31" s="3">
        <v>974</v>
      </c>
    </row>
    <row r="32" spans="2:4" x14ac:dyDescent="0.25">
      <c r="B32" s="3" t="s">
        <v>55</v>
      </c>
      <c r="C32" s="3">
        <v>6</v>
      </c>
      <c r="D32" s="3">
        <v>976</v>
      </c>
    </row>
    <row r="33" spans="2:4" x14ac:dyDescent="0.25">
      <c r="B33" s="3" t="s">
        <v>56</v>
      </c>
      <c r="C33" s="3">
        <v>4</v>
      </c>
      <c r="D33" s="3">
        <v>972</v>
      </c>
    </row>
    <row r="34" spans="2:4" x14ac:dyDescent="0.25">
      <c r="B34" s="3" t="s">
        <v>56</v>
      </c>
      <c r="C34" s="3">
        <v>5</v>
      </c>
      <c r="D34" s="3">
        <v>973</v>
      </c>
    </row>
    <row r="35" spans="2:4" x14ac:dyDescent="0.25">
      <c r="B35" s="3" t="s">
        <v>56</v>
      </c>
      <c r="C35" s="3">
        <v>1</v>
      </c>
      <c r="D35" s="3">
        <v>974</v>
      </c>
    </row>
    <row r="36" spans="2:4" x14ac:dyDescent="0.25">
      <c r="B36" s="3" t="s">
        <v>56</v>
      </c>
      <c r="C36" s="3">
        <v>2</v>
      </c>
      <c r="D36" s="3">
        <v>976</v>
      </c>
    </row>
    <row r="37" spans="2:4" x14ac:dyDescent="0.25">
      <c r="B37" s="3" t="s">
        <v>57</v>
      </c>
      <c r="C37" s="3">
        <v>150</v>
      </c>
      <c r="D37" s="3">
        <v>971</v>
      </c>
    </row>
    <row r="38" spans="2:4" x14ac:dyDescent="0.25">
      <c r="B38" s="3" t="s">
        <v>57</v>
      </c>
      <c r="C38" s="3">
        <v>152</v>
      </c>
      <c r="D38" s="3">
        <v>972</v>
      </c>
    </row>
    <row r="39" spans="2:4" x14ac:dyDescent="0.25">
      <c r="B39" s="3" t="s">
        <v>57</v>
      </c>
      <c r="C39" s="3">
        <v>38</v>
      </c>
      <c r="D39" s="3">
        <v>973</v>
      </c>
    </row>
    <row r="40" spans="2:4" x14ac:dyDescent="0.25">
      <c r="B40" s="3" t="s">
        <v>57</v>
      </c>
      <c r="C40" s="3">
        <v>98</v>
      </c>
      <c r="D40" s="3">
        <v>974</v>
      </c>
    </row>
    <row r="41" spans="2:4" x14ac:dyDescent="0.25">
      <c r="B41" s="3" t="s">
        <v>57</v>
      </c>
      <c r="C41" s="3">
        <v>4</v>
      </c>
      <c r="D41" s="3">
        <v>976</v>
      </c>
    </row>
    <row r="42" spans="2:4" x14ac:dyDescent="0.25">
      <c r="B42" s="3" t="s">
        <v>58</v>
      </c>
      <c r="C42" s="3">
        <v>287</v>
      </c>
      <c r="D42" s="3">
        <v>971</v>
      </c>
    </row>
    <row r="43" spans="2:4" x14ac:dyDescent="0.25">
      <c r="B43" s="3" t="s">
        <v>58</v>
      </c>
      <c r="C43" s="3">
        <v>135</v>
      </c>
      <c r="D43" s="3">
        <v>972</v>
      </c>
    </row>
    <row r="44" spans="2:4" x14ac:dyDescent="0.25">
      <c r="B44" s="3" t="s">
        <v>58</v>
      </c>
      <c r="C44" s="3">
        <v>61</v>
      </c>
      <c r="D44" s="3">
        <v>973</v>
      </c>
    </row>
    <row r="45" spans="2:4" x14ac:dyDescent="0.25">
      <c r="B45" s="3" t="s">
        <v>58</v>
      </c>
      <c r="C45" s="3">
        <v>322</v>
      </c>
      <c r="D45" s="3">
        <v>974</v>
      </c>
    </row>
    <row r="46" spans="2:4" x14ac:dyDescent="0.25">
      <c r="B46" s="3" t="s">
        <v>58</v>
      </c>
      <c r="C46" s="3">
        <v>18</v>
      </c>
      <c r="D46" s="3">
        <v>976</v>
      </c>
    </row>
    <row r="47" spans="2:4" x14ac:dyDescent="0.25">
      <c r="B47" s="3" t="s">
        <v>59</v>
      </c>
      <c r="C47" s="3">
        <v>2</v>
      </c>
      <c r="D47" s="3">
        <v>974</v>
      </c>
    </row>
    <row r="48" spans="2:4" x14ac:dyDescent="0.25">
      <c r="B48" s="3" t="s">
        <v>60</v>
      </c>
      <c r="C48" s="3">
        <v>38</v>
      </c>
      <c r="D48" s="3">
        <v>971</v>
      </c>
    </row>
    <row r="49" spans="2:4" x14ac:dyDescent="0.25">
      <c r="B49" s="3" t="s">
        <v>60</v>
      </c>
      <c r="C49" s="3">
        <v>7</v>
      </c>
      <c r="D49" s="3">
        <v>972</v>
      </c>
    </row>
    <row r="50" spans="2:4" x14ac:dyDescent="0.25">
      <c r="B50" s="3" t="s">
        <v>60</v>
      </c>
      <c r="C50" s="3">
        <v>13</v>
      </c>
      <c r="D50" s="3">
        <v>973</v>
      </c>
    </row>
    <row r="51" spans="2:4" x14ac:dyDescent="0.25">
      <c r="B51" s="3" t="s">
        <v>60</v>
      </c>
      <c r="C51" s="3">
        <v>10</v>
      </c>
      <c r="D51" s="3">
        <v>974</v>
      </c>
    </row>
    <row r="52" spans="2:4" x14ac:dyDescent="0.25">
      <c r="B52" s="3" t="s">
        <v>60</v>
      </c>
      <c r="C52" s="3">
        <v>1</v>
      </c>
      <c r="D52" s="3">
        <v>976</v>
      </c>
    </row>
    <row r="54" spans="2:4" x14ac:dyDescent="0.25">
      <c r="B54" s="19" t="s">
        <v>40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workbookViewId="0">
      <selection activeCell="K11" sqref="K11"/>
    </sheetView>
  </sheetViews>
  <sheetFormatPr baseColWidth="10" defaultRowHeight="15" x14ac:dyDescent="0.25"/>
  <cols>
    <col min="2" max="2" width="13.7109375" customWidth="1"/>
  </cols>
  <sheetData>
    <row r="1" spans="2:7" x14ac:dyDescent="0.25">
      <c r="B1" s="2" t="s">
        <v>49</v>
      </c>
    </row>
    <row r="2" spans="2:7" x14ac:dyDescent="0.25">
      <c r="B2" s="1" t="s">
        <v>152</v>
      </c>
    </row>
    <row r="4" spans="2:7" x14ac:dyDescent="0.25">
      <c r="B4" s="23" t="s">
        <v>75</v>
      </c>
    </row>
    <row r="6" spans="2:7" x14ac:dyDescent="0.25">
      <c r="B6" s="49"/>
      <c r="C6" s="7" t="s">
        <v>6</v>
      </c>
      <c r="D6" s="7" t="s">
        <v>10</v>
      </c>
      <c r="E6" s="7" t="s">
        <v>9</v>
      </c>
      <c r="F6" s="7" t="s">
        <v>7</v>
      </c>
      <c r="G6" s="7" t="s">
        <v>8</v>
      </c>
    </row>
    <row r="7" spans="2:7" x14ac:dyDescent="0.25">
      <c r="B7" s="29" t="s">
        <v>65</v>
      </c>
      <c r="C7" s="27">
        <v>1.6575342465753425E-2</v>
      </c>
      <c r="D7" s="27">
        <v>3.937007874015748E-3</v>
      </c>
      <c r="E7" s="27">
        <v>3.4309240622140899E-2</v>
      </c>
      <c r="F7" s="27">
        <v>7.3099415204678359E-3</v>
      </c>
      <c r="G7" s="27">
        <v>2.1806346623270953E-2</v>
      </c>
    </row>
    <row r="8" spans="2:7" x14ac:dyDescent="0.25">
      <c r="B8" s="29" t="s">
        <v>66</v>
      </c>
      <c r="C8" s="27">
        <v>6.0273972602739728E-2</v>
      </c>
      <c r="D8" s="27">
        <v>3.4506716072255673E-2</v>
      </c>
      <c r="E8" s="27">
        <v>0.10567246111619397</v>
      </c>
      <c r="F8" s="27">
        <v>4.7149122807017545E-2</v>
      </c>
      <c r="G8" s="27">
        <v>8.2343368592351501E-2</v>
      </c>
    </row>
    <row r="9" spans="2:7" x14ac:dyDescent="0.25">
      <c r="B9" s="29" t="s">
        <v>67</v>
      </c>
      <c r="C9" s="27">
        <v>0.16342465753424656</v>
      </c>
      <c r="D9" s="27">
        <v>8.6845761926817977E-2</v>
      </c>
      <c r="E9" s="27">
        <v>0.20295821896919794</v>
      </c>
      <c r="F9" s="27">
        <v>0.14583333333333334</v>
      </c>
      <c r="G9" s="27">
        <v>0.12872253864930838</v>
      </c>
    </row>
    <row r="10" spans="2:7" x14ac:dyDescent="0.25">
      <c r="B10" s="29" t="s">
        <v>68</v>
      </c>
      <c r="C10" s="27">
        <v>0.28904109589041094</v>
      </c>
      <c r="D10" s="27">
        <v>0.1459008800370542</v>
      </c>
      <c r="E10" s="27">
        <v>0.30390362915523023</v>
      </c>
      <c r="F10" s="27">
        <v>0.31907894736842107</v>
      </c>
      <c r="G10" s="27">
        <v>0.15020341741253052</v>
      </c>
    </row>
    <row r="11" spans="2:7" x14ac:dyDescent="0.25">
      <c r="B11" s="29" t="s">
        <v>69</v>
      </c>
      <c r="C11" s="27">
        <v>0.20054794520547944</v>
      </c>
      <c r="D11" s="27">
        <v>0.15539601667438629</v>
      </c>
      <c r="E11" s="27">
        <v>0.15096065873741996</v>
      </c>
      <c r="F11" s="27">
        <v>0.22953216374269006</v>
      </c>
      <c r="G11" s="27">
        <v>7.4857607811228646E-2</v>
      </c>
    </row>
    <row r="12" spans="2:7" x14ac:dyDescent="0.25">
      <c r="B12" s="29" t="s">
        <v>70</v>
      </c>
      <c r="C12" s="27">
        <v>7.4246575342465759E-2</v>
      </c>
      <c r="D12" s="27">
        <v>9.5646132468735531E-2</v>
      </c>
      <c r="E12" s="27">
        <v>2.2720341567551084E-2</v>
      </c>
      <c r="F12" s="27">
        <v>8.3698830409356731E-2</v>
      </c>
      <c r="G12" s="27">
        <v>2.0016273393002441E-2</v>
      </c>
    </row>
    <row r="15" spans="2:7" x14ac:dyDescent="0.25">
      <c r="B15" s="23" t="s">
        <v>155</v>
      </c>
    </row>
    <row r="17" spans="2:7" x14ac:dyDescent="0.25">
      <c r="B17" s="49"/>
      <c r="C17" s="7" t="s">
        <v>6</v>
      </c>
      <c r="D17" s="7" t="s">
        <v>10</v>
      </c>
      <c r="E17" s="7" t="s">
        <v>9</v>
      </c>
      <c r="F17" s="7" t="s">
        <v>7</v>
      </c>
      <c r="G17" s="7" t="s">
        <v>8</v>
      </c>
    </row>
    <row r="18" spans="2:7" x14ac:dyDescent="0.25">
      <c r="B18" s="30" t="s">
        <v>65</v>
      </c>
      <c r="C18" s="28">
        <v>2.0547945205479502E-3</v>
      </c>
      <c r="D18" s="28">
        <v>4.63177396943029E-3</v>
      </c>
      <c r="E18" s="28">
        <v>4.72705093016163E-3</v>
      </c>
      <c r="F18" s="28">
        <v>2.1929824561403499E-3</v>
      </c>
      <c r="G18" s="28">
        <v>3.6777868185516698E-2</v>
      </c>
    </row>
    <row r="19" spans="2:7" x14ac:dyDescent="0.25">
      <c r="B19" s="30" t="s">
        <v>71</v>
      </c>
      <c r="C19" s="28">
        <v>1.2876712328767101E-2</v>
      </c>
      <c r="D19" s="28">
        <v>2.9411764705882401E-2</v>
      </c>
      <c r="E19" s="28">
        <v>2.1043000914913099E-2</v>
      </c>
      <c r="F19" s="28">
        <v>1.05994152046784E-2</v>
      </c>
      <c r="G19" s="28">
        <v>0.10886899918633</v>
      </c>
    </row>
    <row r="20" spans="2:7" x14ac:dyDescent="0.25">
      <c r="B20" s="30" t="s">
        <v>72</v>
      </c>
      <c r="C20" s="28">
        <v>4.19178082191781E-2</v>
      </c>
      <c r="D20" s="28">
        <v>0.106067623899954</v>
      </c>
      <c r="E20" s="28">
        <v>4.4830741079597398E-2</v>
      </c>
      <c r="F20" s="28">
        <v>3.9839181286549702E-2</v>
      </c>
      <c r="G20" s="28">
        <v>0.15736371033360499</v>
      </c>
    </row>
    <row r="21" spans="2:7" x14ac:dyDescent="0.25">
      <c r="B21" s="30" t="s">
        <v>73</v>
      </c>
      <c r="C21" s="28">
        <v>7.2465753424657497E-2</v>
      </c>
      <c r="D21" s="28">
        <v>0.15748031496063</v>
      </c>
      <c r="E21" s="28">
        <v>6.1909118633729797E-2</v>
      </c>
      <c r="F21" s="28">
        <v>6.7251461988304104E-2</v>
      </c>
      <c r="G21" s="28">
        <v>0.14255492270138301</v>
      </c>
    </row>
    <row r="22" spans="2:7" x14ac:dyDescent="0.25">
      <c r="B22" s="30" t="s">
        <v>74</v>
      </c>
      <c r="C22" s="28">
        <v>5.13698630136986E-2</v>
      </c>
      <c r="D22" s="28">
        <v>0.14011116257526601</v>
      </c>
      <c r="E22" s="28">
        <v>4.1323574260445299E-2</v>
      </c>
      <c r="F22" s="28">
        <v>3.8011695906432698E-2</v>
      </c>
      <c r="G22" s="28">
        <v>6.2164361269324703E-2</v>
      </c>
    </row>
    <row r="23" spans="2:7" x14ac:dyDescent="0.25">
      <c r="B23" s="30" t="s">
        <v>70</v>
      </c>
      <c r="C23" s="28">
        <v>1.5205479452054801E-2</v>
      </c>
      <c r="D23" s="28">
        <v>4.0064844835572003E-2</v>
      </c>
      <c r="E23" s="28">
        <v>5.6419640134187298E-3</v>
      </c>
      <c r="F23" s="28">
        <v>9.5029239766081901E-3</v>
      </c>
      <c r="G23" s="28">
        <v>1.43205858421481E-2</v>
      </c>
    </row>
    <row r="25" spans="2:7" x14ac:dyDescent="0.25">
      <c r="B25" s="19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C17" sqref="C17"/>
    </sheetView>
  </sheetViews>
  <sheetFormatPr baseColWidth="10" defaultRowHeight="15" x14ac:dyDescent="0.25"/>
  <cols>
    <col min="2" max="2" width="62.42578125" customWidth="1"/>
    <col min="3" max="7" width="11.85546875" bestFit="1" customWidth="1"/>
    <col min="8" max="8" width="13.85546875" bestFit="1" customWidth="1"/>
  </cols>
  <sheetData>
    <row r="1" spans="2:8" x14ac:dyDescent="0.25">
      <c r="B1" s="2" t="s">
        <v>85</v>
      </c>
    </row>
    <row r="2" spans="2:8" x14ac:dyDescent="0.25">
      <c r="B2" s="1" t="s">
        <v>87</v>
      </c>
    </row>
    <row r="3" spans="2:8" x14ac:dyDescent="0.25">
      <c r="B3" s="1" t="s">
        <v>86</v>
      </c>
    </row>
    <row r="5" spans="2:8" x14ac:dyDescent="0.25">
      <c r="B5" s="26"/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44</v>
      </c>
    </row>
    <row r="6" spans="2:8" x14ac:dyDescent="0.25">
      <c r="B6" s="9" t="s">
        <v>76</v>
      </c>
      <c r="C6" s="6">
        <v>1058</v>
      </c>
      <c r="D6" s="6">
        <v>395</v>
      </c>
      <c r="E6" s="6">
        <v>444</v>
      </c>
      <c r="F6" s="6">
        <v>499</v>
      </c>
      <c r="G6" s="6">
        <v>852</v>
      </c>
      <c r="H6" s="6">
        <v>34953</v>
      </c>
    </row>
    <row r="7" spans="2:8" x14ac:dyDescent="0.25">
      <c r="B7" s="9" t="s">
        <v>77</v>
      </c>
      <c r="C7" s="6">
        <v>561</v>
      </c>
      <c r="D7" s="6">
        <v>200</v>
      </c>
      <c r="E7" s="6">
        <v>170</v>
      </c>
      <c r="F7" s="6">
        <v>498</v>
      </c>
      <c r="G7" s="6">
        <v>429</v>
      </c>
      <c r="H7" s="6">
        <v>20502</v>
      </c>
    </row>
    <row r="8" spans="2:8" x14ac:dyDescent="0.25">
      <c r="B8" s="9" t="s">
        <v>78</v>
      </c>
      <c r="C8" s="6">
        <v>59</v>
      </c>
      <c r="D8" s="6">
        <v>35</v>
      </c>
      <c r="E8" s="6">
        <v>29</v>
      </c>
      <c r="F8" s="6">
        <v>52</v>
      </c>
      <c r="G8" s="6">
        <v>37</v>
      </c>
      <c r="H8" s="6">
        <v>5866</v>
      </c>
    </row>
    <row r="9" spans="2:8" x14ac:dyDescent="0.25">
      <c r="B9" s="9" t="s">
        <v>79</v>
      </c>
      <c r="C9" s="6">
        <v>17</v>
      </c>
      <c r="D9" s="6">
        <v>5</v>
      </c>
      <c r="E9" s="6">
        <v>1</v>
      </c>
      <c r="F9" s="6">
        <v>9</v>
      </c>
      <c r="G9" s="6">
        <v>1</v>
      </c>
      <c r="H9" s="6">
        <v>6335</v>
      </c>
    </row>
    <row r="10" spans="2:8" x14ac:dyDescent="0.25">
      <c r="B10" s="9" t="s">
        <v>80</v>
      </c>
      <c r="C10" s="6">
        <v>39</v>
      </c>
      <c r="D10" s="6">
        <v>11</v>
      </c>
      <c r="E10" s="6">
        <v>3</v>
      </c>
      <c r="F10" s="6">
        <v>23</v>
      </c>
      <c r="G10" s="6">
        <v>1</v>
      </c>
      <c r="H10" s="6">
        <v>1170</v>
      </c>
    </row>
    <row r="11" spans="2:8" x14ac:dyDescent="0.25">
      <c r="B11" s="9" t="s">
        <v>81</v>
      </c>
      <c r="C11" s="6">
        <v>437</v>
      </c>
      <c r="D11" s="6">
        <v>187</v>
      </c>
      <c r="E11" s="6">
        <v>237</v>
      </c>
      <c r="F11" s="6">
        <v>131</v>
      </c>
      <c r="G11" s="6">
        <v>343</v>
      </c>
      <c r="H11" s="6">
        <v>34957</v>
      </c>
    </row>
    <row r="12" spans="2:8" x14ac:dyDescent="0.25">
      <c r="B12" s="9" t="s">
        <v>82</v>
      </c>
      <c r="C12" s="6">
        <v>5056</v>
      </c>
      <c r="D12" s="6">
        <v>1825</v>
      </c>
      <c r="E12" s="6">
        <v>5251</v>
      </c>
      <c r="F12" s="6">
        <v>5040</v>
      </c>
      <c r="G12" s="6">
        <v>2652</v>
      </c>
      <c r="H12" s="6">
        <v>285684</v>
      </c>
    </row>
    <row r="13" spans="2:8" x14ac:dyDescent="0.25">
      <c r="B13" s="31" t="s">
        <v>83</v>
      </c>
      <c r="C13" s="35">
        <f>SUM(C6:C12)</f>
        <v>7227</v>
      </c>
      <c r="D13" s="35">
        <f t="shared" ref="D13:H13" si="0">SUM(D6:D12)</f>
        <v>2658</v>
      </c>
      <c r="E13" s="35">
        <f t="shared" si="0"/>
        <v>6135</v>
      </c>
      <c r="F13" s="35">
        <f t="shared" si="0"/>
        <v>6252</v>
      </c>
      <c r="G13" s="35">
        <f t="shared" si="0"/>
        <v>4315</v>
      </c>
      <c r="H13" s="35">
        <f t="shared" si="0"/>
        <v>389467</v>
      </c>
    </row>
    <row r="14" spans="2:8" x14ac:dyDescent="0.25">
      <c r="B14" s="31" t="s">
        <v>84</v>
      </c>
      <c r="C14" s="35">
        <f>SUM(C6:C11)</f>
        <v>2171</v>
      </c>
      <c r="D14" s="35">
        <f t="shared" ref="D14:H14" si="1">SUM(D6:D11)</f>
        <v>833</v>
      </c>
      <c r="E14" s="35">
        <f t="shared" si="1"/>
        <v>884</v>
      </c>
      <c r="F14" s="35">
        <f t="shared" si="1"/>
        <v>1212</v>
      </c>
      <c r="G14" s="35">
        <f t="shared" si="1"/>
        <v>1663</v>
      </c>
      <c r="H14" s="35">
        <f t="shared" si="1"/>
        <v>103783</v>
      </c>
    </row>
    <row r="16" spans="2:8" x14ac:dyDescent="0.25">
      <c r="B16" s="19" t="s">
        <v>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"/>
  <sheetViews>
    <sheetView workbookViewId="0">
      <selection sqref="A1:A1048576"/>
    </sheetView>
  </sheetViews>
  <sheetFormatPr baseColWidth="10" defaultRowHeight="15" x14ac:dyDescent="0.25"/>
  <cols>
    <col min="2" max="2" width="13.7109375" customWidth="1"/>
    <col min="3" max="3" width="22.7109375" customWidth="1"/>
    <col min="4" max="4" width="27.28515625" customWidth="1"/>
    <col min="5" max="5" width="22.5703125" customWidth="1"/>
  </cols>
  <sheetData>
    <row r="1" spans="2:5" x14ac:dyDescent="0.25">
      <c r="B1" s="2" t="s">
        <v>88</v>
      </c>
    </row>
    <row r="2" spans="2:5" x14ac:dyDescent="0.25">
      <c r="B2" s="1" t="s">
        <v>156</v>
      </c>
    </row>
    <row r="4" spans="2:5" ht="45" x14ac:dyDescent="0.25">
      <c r="B4" s="24" t="s">
        <v>97</v>
      </c>
      <c r="C4" s="25" t="s">
        <v>157</v>
      </c>
      <c r="D4" s="25" t="s">
        <v>98</v>
      </c>
      <c r="E4" s="25" t="s">
        <v>99</v>
      </c>
    </row>
    <row r="5" spans="2:5" x14ac:dyDescent="0.25">
      <c r="B5" s="22" t="s">
        <v>6</v>
      </c>
      <c r="C5" s="37">
        <v>2375</v>
      </c>
      <c r="D5" s="37">
        <v>943</v>
      </c>
      <c r="E5" s="37">
        <v>7227</v>
      </c>
    </row>
    <row r="6" spans="2:5" x14ac:dyDescent="0.25">
      <c r="B6" s="22" t="s">
        <v>7</v>
      </c>
      <c r="C6" s="37">
        <v>1033</v>
      </c>
      <c r="D6" s="37">
        <v>463</v>
      </c>
      <c r="E6" s="37">
        <v>2658</v>
      </c>
    </row>
    <row r="7" spans="2:5" x14ac:dyDescent="0.25">
      <c r="B7" s="22" t="s">
        <v>8</v>
      </c>
      <c r="C7" s="37">
        <v>661</v>
      </c>
      <c r="D7" s="37">
        <v>158</v>
      </c>
      <c r="E7" s="37">
        <v>6135</v>
      </c>
    </row>
    <row r="8" spans="2:5" x14ac:dyDescent="0.25">
      <c r="B8" s="22" t="s">
        <v>9</v>
      </c>
      <c r="C8" s="37">
        <v>2249</v>
      </c>
      <c r="D8" s="37">
        <v>794</v>
      </c>
      <c r="E8" s="37">
        <v>6252</v>
      </c>
    </row>
    <row r="9" spans="2:5" x14ac:dyDescent="0.25">
      <c r="B9" s="22" t="s">
        <v>10</v>
      </c>
      <c r="C9" s="37">
        <v>333</v>
      </c>
      <c r="D9" s="37">
        <v>107</v>
      </c>
      <c r="E9" s="37">
        <v>4315</v>
      </c>
    </row>
    <row r="10" spans="2:5" x14ac:dyDescent="0.25">
      <c r="B10" s="22" t="s">
        <v>44</v>
      </c>
      <c r="C10" s="37">
        <v>209861</v>
      </c>
      <c r="D10" s="37">
        <v>106876</v>
      </c>
      <c r="E10" s="37">
        <v>389467</v>
      </c>
    </row>
    <row r="12" spans="2:5" x14ac:dyDescent="0.25">
      <c r="B12" s="19" t="s">
        <v>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workbookViewId="0">
      <selection sqref="A1:A1048576"/>
    </sheetView>
  </sheetViews>
  <sheetFormatPr baseColWidth="10" defaultRowHeight="15" x14ac:dyDescent="0.25"/>
  <cols>
    <col min="2" max="2" width="38.28515625" customWidth="1"/>
    <col min="3" max="3" width="13.140625" customWidth="1"/>
    <col min="5" max="5" width="19.85546875" customWidth="1"/>
  </cols>
  <sheetData>
    <row r="1" spans="2:5" x14ac:dyDescent="0.25">
      <c r="B1" s="2" t="s">
        <v>89</v>
      </c>
    </row>
    <row r="2" spans="2:5" x14ac:dyDescent="0.25">
      <c r="B2" s="1" t="s">
        <v>153</v>
      </c>
    </row>
    <row r="4" spans="2:5" x14ac:dyDescent="0.25">
      <c r="B4" s="49"/>
      <c r="C4" s="7" t="s">
        <v>102</v>
      </c>
      <c r="D4" s="7" t="s">
        <v>103</v>
      </c>
      <c r="E4" s="7" t="s">
        <v>100</v>
      </c>
    </row>
    <row r="5" spans="2:5" x14ac:dyDescent="0.25">
      <c r="B5" s="50" t="s">
        <v>104</v>
      </c>
      <c r="C5" s="6">
        <v>18697.875</v>
      </c>
      <c r="D5" s="27">
        <v>0.4530580802758275</v>
      </c>
      <c r="E5" s="27">
        <v>5.1439215548448214E-2</v>
      </c>
    </row>
    <row r="6" spans="2:5" x14ac:dyDescent="0.25">
      <c r="B6" s="5" t="s">
        <v>105</v>
      </c>
      <c r="C6" s="6">
        <v>7462.5</v>
      </c>
      <c r="D6" s="27">
        <v>0.18081979497982326</v>
      </c>
      <c r="E6" s="27">
        <v>0.29005769604771259</v>
      </c>
    </row>
    <row r="7" spans="2:5" x14ac:dyDescent="0.25">
      <c r="B7" s="5" t="s">
        <v>106</v>
      </c>
      <c r="C7" s="6">
        <v>11022.5</v>
      </c>
      <c r="D7" s="27">
        <v>0.26708022648778584</v>
      </c>
      <c r="E7" s="27">
        <v>0.47695296797534503</v>
      </c>
    </row>
    <row r="8" spans="2:5" x14ac:dyDescent="0.25">
      <c r="B8" s="5" t="s">
        <v>107</v>
      </c>
      <c r="C8" s="6">
        <v>4087.4958730158733</v>
      </c>
      <c r="D8" s="27">
        <v>9.9041898256563329E-2</v>
      </c>
      <c r="E8" s="27">
        <v>0.41095656736728614</v>
      </c>
    </row>
    <row r="9" spans="2:5" x14ac:dyDescent="0.25">
      <c r="B9" s="5" t="s">
        <v>101</v>
      </c>
      <c r="C9" s="35">
        <v>41270.370873015876</v>
      </c>
      <c r="D9" s="53">
        <v>0.99999999999999989</v>
      </c>
      <c r="E9" s="53">
        <v>0.21642047968244515</v>
      </c>
    </row>
    <row r="11" spans="2:5" x14ac:dyDescent="0.25">
      <c r="B11" s="19" t="s">
        <v>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workbookViewId="0">
      <selection sqref="A1:A1048576"/>
    </sheetView>
  </sheetViews>
  <sheetFormatPr baseColWidth="10" defaultRowHeight="15" x14ac:dyDescent="0.25"/>
  <cols>
    <col min="2" max="2" width="37.7109375" customWidth="1"/>
    <col min="3" max="4" width="11.5703125" bestFit="1" customWidth="1"/>
    <col min="5" max="6" width="11.85546875" bestFit="1" customWidth="1"/>
    <col min="7" max="7" width="11.5703125" bestFit="1" customWidth="1"/>
    <col min="8" max="8" width="11.85546875" bestFit="1" customWidth="1"/>
  </cols>
  <sheetData>
    <row r="1" spans="2:8" x14ac:dyDescent="0.25">
      <c r="B1" s="2" t="s">
        <v>90</v>
      </c>
    </row>
    <row r="2" spans="2:8" x14ac:dyDescent="0.25">
      <c r="B2" s="1" t="s">
        <v>154</v>
      </c>
    </row>
    <row r="4" spans="2:8" x14ac:dyDescent="0.25">
      <c r="B4" s="7" t="s">
        <v>109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101</v>
      </c>
    </row>
    <row r="5" spans="2:8" x14ac:dyDescent="0.25">
      <c r="B5" s="3" t="s">
        <v>104</v>
      </c>
      <c r="C5" s="6">
        <v>3765.625</v>
      </c>
      <c r="D5" s="6">
        <v>2007</v>
      </c>
      <c r="E5" s="6">
        <v>4496.625</v>
      </c>
      <c r="F5" s="6">
        <v>5563.125</v>
      </c>
      <c r="G5" s="6">
        <v>2865.5</v>
      </c>
      <c r="H5" s="35">
        <v>18697.875</v>
      </c>
    </row>
    <row r="6" spans="2:8" x14ac:dyDescent="0.25">
      <c r="B6" s="3" t="s">
        <v>105</v>
      </c>
      <c r="C6" s="6">
        <v>556.25</v>
      </c>
      <c r="D6" s="6">
        <v>263.875</v>
      </c>
      <c r="E6" s="6">
        <v>3960.375</v>
      </c>
      <c r="F6" s="6">
        <v>1717.75</v>
      </c>
      <c r="G6" s="6">
        <v>964.25</v>
      </c>
      <c r="H6" s="35">
        <v>7462.5</v>
      </c>
    </row>
    <row r="7" spans="2:8" x14ac:dyDescent="0.25">
      <c r="B7" s="3" t="s">
        <v>106</v>
      </c>
      <c r="C7" s="6">
        <v>1578</v>
      </c>
      <c r="D7" s="6">
        <v>3157</v>
      </c>
      <c r="E7" s="6">
        <v>2742.875</v>
      </c>
      <c r="F7" s="6">
        <v>1793.375</v>
      </c>
      <c r="G7" s="6">
        <v>1751.25</v>
      </c>
      <c r="H7" s="35">
        <v>11022.5</v>
      </c>
    </row>
    <row r="8" spans="2:8" x14ac:dyDescent="0.25">
      <c r="B8" s="3" t="s">
        <v>107</v>
      </c>
      <c r="C8" s="6">
        <v>553.98539682539683</v>
      </c>
      <c r="D8" s="6">
        <v>316.24190476190478</v>
      </c>
      <c r="E8" s="6">
        <v>1458.3841269841271</v>
      </c>
      <c r="F8" s="6">
        <v>1108.8907936507937</v>
      </c>
      <c r="G8" s="6">
        <v>649.99365079365077</v>
      </c>
      <c r="H8" s="35">
        <v>4087.4958730158733</v>
      </c>
    </row>
    <row r="9" spans="2:8" x14ac:dyDescent="0.25">
      <c r="B9" s="22" t="s">
        <v>108</v>
      </c>
      <c r="C9" s="35">
        <v>6460.7353968253965</v>
      </c>
      <c r="D9" s="35">
        <v>5746.7419047619051</v>
      </c>
      <c r="E9" s="35">
        <v>12658.884126984127</v>
      </c>
      <c r="F9" s="35">
        <v>10185.515793650793</v>
      </c>
      <c r="G9" s="35">
        <v>6258.2436507936509</v>
      </c>
      <c r="H9" s="35">
        <v>41310.120873015869</v>
      </c>
    </row>
    <row r="11" spans="2:8" x14ac:dyDescent="0.25">
      <c r="B11" s="19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Graphique1</vt:lpstr>
      <vt:lpstr>Tableau 1</vt:lpstr>
      <vt:lpstr>Graphique 2</vt:lpstr>
      <vt:lpstr>Graphique 3</vt:lpstr>
      <vt:lpstr>Graphique 4</vt:lpstr>
      <vt:lpstr>Graphique 5</vt:lpstr>
      <vt:lpstr>Graphique 6</vt:lpstr>
      <vt:lpstr>Graphique 7</vt:lpstr>
      <vt:lpstr>Graphique 8</vt:lpstr>
      <vt:lpstr>Tableau 2</vt:lpstr>
      <vt:lpstr>Graphique 9</vt:lpstr>
      <vt:lpstr>Tableau 3</vt:lpstr>
    </vt:vector>
  </TitlesOfParts>
  <Company>Ministère de l'Agriculture et de l'Alimentation - DAAF 974 - SISE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Primeur DOM N°4 - Mars 2022</dc:title>
  <dc:creator>Lionel LEVET</dc:creator>
  <dc:description>Données liées à la publication</dc:description>
  <cp:lastModifiedBy>Francois LETOUBLON</cp:lastModifiedBy>
  <dcterms:created xsi:type="dcterms:W3CDTF">2022-02-23T13:25:02Z</dcterms:created>
  <dcterms:modified xsi:type="dcterms:W3CDTF">2022-05-03T07:04:16Z</dcterms:modified>
</cp:coreProperties>
</file>