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aphique 1" sheetId="1" state="visible" r:id="rId2"/>
    <sheet name="Graphique 2" sheetId="2" state="visible" r:id="rId3"/>
    <sheet name="Encadré 1" sheetId="3" state="visible" r:id="rId4"/>
    <sheet name="Graphique 3" sheetId="4" state="visible" r:id="rId5"/>
    <sheet name="Graphique 4" sheetId="5" state="visible" r:id="rId6"/>
    <sheet name=" Encadré DOM " sheetId="6" state="visible" r:id="rId7"/>
    <sheet name="Encadré Méthodologie" sheetId="7" state="visible" r:id="rId8"/>
    <sheet name="Données complémentaires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<sst xmlns="http://schemas.openxmlformats.org/spreadsheetml/2006/main" count="181" uniqueCount="112">
  <si>
    <t xml:space="preserve">Recensement agricole 2020</t>
  </si>
  <si>
    <t xml:space="preserve">Nombre d'exploitations selon le type de commercialisation</t>
  </si>
  <si>
    <t xml:space="preserve">Total </t>
  </si>
  <si>
    <t xml:space="preserve">Vente en circuit court</t>
  </si>
  <si>
    <t xml:space="preserve">Pas de vente en circuit court</t>
  </si>
  <si>
    <t xml:space="preserve">Martinique</t>
  </si>
  <si>
    <t xml:space="preserve">Champ : Martinique</t>
  </si>
  <si>
    <t xml:space="preserve">Source : Agreste - Recensement agricole 2020</t>
  </si>
  <si>
    <t xml:space="preserve">Exploitations vendant en circuit court selon leur spécialisation en 2020</t>
  </si>
  <si>
    <t xml:space="preserve">Orientation technico-économique</t>
  </si>
  <si>
    <t xml:space="preserve">Nombre d'exploitations</t>
  </si>
  <si>
    <t xml:space="preserve">Nombre d'exploitations vendant en circuit court</t>
  </si>
  <si>
    <t xml:space="preserve">Part vendant en circuit court selon leur spécialisation</t>
  </si>
  <si>
    <t xml:space="preserve">Apiculture</t>
  </si>
  <si>
    <t xml:space="preserve">Fleurs, horticulture diverse</t>
  </si>
  <si>
    <t xml:space="preserve">Polyculture, polyélevage</t>
  </si>
  <si>
    <t xml:space="preserve">Combinaisons de granivores (porcins, volailles)</t>
  </si>
  <si>
    <t xml:space="preserve">Légumes, champignons</t>
  </si>
  <si>
    <t xml:space="preserve">Ovins, caprins</t>
  </si>
  <si>
    <t xml:space="preserve">Bovins viande</t>
  </si>
  <si>
    <t xml:space="preserve">Autres herbivores</t>
  </si>
  <si>
    <t xml:space="preserve">Porcins </t>
  </si>
  <si>
    <t xml:space="preserve">Grandes cultures</t>
  </si>
  <si>
    <t xml:space="preserve">Volailles   </t>
  </si>
  <si>
    <t xml:space="preserve">Cultures fruitières</t>
  </si>
  <si>
    <t xml:space="preserve">Non classées</t>
  </si>
  <si>
    <t xml:space="preserve">Par produit, proportion d'exploitations commercialisant par mode de vente</t>
  </si>
  <si>
    <t xml:space="preserve">Vente*</t>
  </si>
  <si>
    <t xml:space="preserve">Directe</t>
  </si>
  <si>
    <t xml:space="preserve">Avec un intermédiaire</t>
  </si>
  <si>
    <t xml:space="preserve">À une coopérative ou une organisation de producteurs</t>
  </si>
  <si>
    <t xml:space="preserve">À un négociant, grossiste, industrie de transformation, autre</t>
  </si>
  <si>
    <t xml:space="preserve">Part d'exploitations commercialisant :</t>
  </si>
  <si>
    <t xml:space="preserve">%</t>
  </si>
  <si>
    <t xml:space="preserve">  du miel</t>
  </si>
  <si>
    <t xml:space="preserve">  des œufs, des volailles</t>
  </si>
  <si>
    <t xml:space="preserve">  des légumes</t>
  </si>
  <si>
    <t xml:space="preserve">  des fruits</t>
  </si>
  <si>
    <t xml:space="preserve">  des produits animaux autres que lait, volailles, œufs</t>
  </si>
  <si>
    <t xml:space="preserve">  des produits végétaux autres (plantes,…)</t>
  </si>
  <si>
    <t xml:space="preserve">  du lait, des produits laitiers</t>
  </si>
  <si>
    <t xml:space="preserve">* plusieurs modes de vente sont possibles pour une même exploitation.</t>
  </si>
  <si>
    <r>
      <rPr>
        <sz val="11"/>
        <color rgb="FF000000"/>
        <rFont val="Calibri"/>
        <family val="2"/>
      </rPr>
      <t xml:space="preserve">Note de lecture : parmi l'ensemble des exploitations commercialisant du miel, 81 % en vendent directement au consommateur et 31 % </t>
    </r>
    <r>
      <rPr>
        <i val="true"/>
        <sz val="11"/>
        <color rgb="FF000000"/>
        <rFont val="Calibri"/>
        <family val="2"/>
      </rPr>
      <t xml:space="preserve">via </t>
    </r>
    <r>
      <rPr>
        <sz val="11"/>
        <color rgb="FF000000"/>
        <rFont val="Calibri"/>
        <family val="2"/>
      </rPr>
      <t xml:space="preserve">un intermédiaire.</t>
    </r>
  </si>
  <si>
    <t xml:space="preserve">Source : Agreste - Recensement agricole 2020 - module</t>
  </si>
  <si>
    <t xml:space="preserve">Part d'exploitations vendant en circuit court selon leur mode de production conventionnel / biologique et leur spécialisation</t>
  </si>
  <si>
    <t xml:space="preserve">Conventionnel</t>
  </si>
  <si>
    <t xml:space="preserve">Bio </t>
  </si>
  <si>
    <t xml:space="preserve">Bovins lait</t>
  </si>
  <si>
    <t xml:space="preserve">-</t>
  </si>
  <si>
    <t xml:space="preserve">Bovins mixte</t>
  </si>
  <si>
    <t xml:space="preserve">Fleurs,  horticulture diverse</t>
  </si>
  <si>
    <t xml:space="preserve">Ovins, caprins, autres herbivores</t>
  </si>
  <si>
    <t xml:space="preserve">Autres grandes cultures</t>
  </si>
  <si>
    <t xml:space="preserve">Fruits ou autres cultures permanentes</t>
  </si>
  <si>
    <t xml:space="preserve">Source : Agreste - Recensement agricole 2020 </t>
  </si>
  <si>
    <t xml:space="preserve">Graphique 3</t>
  </si>
  <si>
    <t xml:space="preserve">Nombre d'exploitations par mode de vente en circuit court*</t>
  </si>
  <si>
    <t xml:space="preserve">Vente :</t>
  </si>
  <si>
    <t xml:space="preserve">Effectif</t>
  </si>
  <si>
    <t xml:space="preserve">  à la ferme</t>
  </si>
  <si>
    <t xml:space="preserve">  à un commerçant détaillant</t>
  </si>
  <si>
    <t xml:space="preserve">  sur les marchés</t>
  </si>
  <si>
    <t xml:space="preserve">  en point de vente collectif (magasin de producteurs,…)</t>
  </si>
  <si>
    <t xml:space="preserve">  en tournée ou à domicile</t>
  </si>
  <si>
    <t xml:space="preserve">  à des grandes et moyennes surfaces</t>
  </si>
  <si>
    <t xml:space="preserve">  en paniers, AMAP</t>
  </si>
  <si>
    <t xml:space="preserve">  à des restaurants (hors restauration collective)</t>
  </si>
  <si>
    <t xml:space="preserve">  en salons et foires</t>
  </si>
  <si>
    <t xml:space="preserve">  par correspondance (courriel, téléphone…)</t>
  </si>
  <si>
    <t xml:space="preserve">  à la restauration collective</t>
  </si>
  <si>
    <t xml:space="preserve">  via le site internet de l'exploitation</t>
  </si>
  <si>
    <t xml:space="preserve">  via une plateforme de commande en ligne</t>
  </si>
  <si>
    <t xml:space="preserve">* une même exploitation peut avoir plusieurs modes de vente en circuit court.</t>
  </si>
  <si>
    <t xml:space="preserve">Champ : France métropolitaine.</t>
  </si>
  <si>
    <t xml:space="preserve">Tableau</t>
  </si>
  <si>
    <t xml:space="preserve">Des circuits courts diffèrents</t>
  </si>
  <si>
    <t xml:space="preserve">DOM</t>
  </si>
  <si>
    <t xml:space="preserve">Hexagone</t>
  </si>
  <si>
    <t xml:space="preserve">Vente</t>
  </si>
  <si>
    <r>
      <rPr>
        <sz val="10"/>
        <color rgb="FF000000"/>
        <rFont val="Marianne"/>
        <family val="3"/>
      </rPr>
      <t xml:space="preserve">  </t>
    </r>
    <r>
      <rPr>
        <i val="true"/>
        <sz val="11"/>
        <color rgb="FF000000"/>
        <rFont val="Calibri"/>
        <family val="2"/>
      </rPr>
      <t xml:space="preserve">via</t>
    </r>
    <r>
      <rPr>
        <sz val="11"/>
        <color rgb="FF000000"/>
        <rFont val="Calibri"/>
        <family val="2"/>
      </rPr>
      <t xml:space="preserve"> une plateforme de commande en ligne</t>
    </r>
  </si>
  <si>
    <r>
      <rPr>
        <sz val="10"/>
        <color rgb="FF000000"/>
        <rFont val="Marianne"/>
        <family val="3"/>
      </rPr>
      <t xml:space="preserve">  </t>
    </r>
    <r>
      <rPr>
        <i val="true"/>
        <sz val="11"/>
        <color rgb="FF000000"/>
        <rFont val="Calibri"/>
        <family val="2"/>
      </rPr>
      <t xml:space="preserve">via</t>
    </r>
    <r>
      <rPr>
        <sz val="11"/>
        <color rgb="FF000000"/>
        <rFont val="Calibri"/>
        <family val="2"/>
      </rPr>
      <t xml:space="preserve"> le site internet de l'exploitation</t>
    </r>
  </si>
  <si>
    <t xml:space="preserve">Nombre d'exploitations vendant en circuit court*</t>
  </si>
  <si>
    <t xml:space="preserve">Champ : France</t>
  </si>
  <si>
    <t xml:space="preserve">Spécialisation</t>
  </si>
  <si>
    <t xml:space="preserve">Évolution 2010 - 2020</t>
  </si>
  <si>
    <t xml:space="preserve">du nombre d'exploitations</t>
  </si>
  <si>
    <t xml:space="preserve">du nombre d'exploitations vendant en circuit court</t>
  </si>
  <si>
    <t xml:space="preserve"> de la part des exploitations vendant en circuit court </t>
  </si>
  <si>
    <t xml:space="preserve">en effectif</t>
  </si>
  <si>
    <t xml:space="preserve">en point</t>
  </si>
  <si>
    <t xml:space="preserve">Source : Agreste - Recensements agricoles</t>
  </si>
  <si>
    <t xml:space="preserve">Part d'exploitations par mode de vente en circuit court* selon leur spécialisation (%)</t>
  </si>
  <si>
    <t xml:space="preserve">en paniers, AMAP</t>
  </si>
  <si>
    <t xml:space="preserve">par correspondance (courriel, téléphone…)</t>
  </si>
  <si>
    <t xml:space="preserve">à la restauration collective</t>
  </si>
  <si>
    <t xml:space="preserve">à un commerçant détaillant</t>
  </si>
  <si>
    <t xml:space="preserve">à des grandes et moyennes surfaces</t>
  </si>
  <si>
    <t xml:space="preserve">en tournée ou à domicile</t>
  </si>
  <si>
    <t xml:space="preserve">à la ferme</t>
  </si>
  <si>
    <r>
      <rPr>
        <b val="true"/>
        <i val="true"/>
        <sz val="11"/>
        <rFont val="Calibri"/>
        <family val="2"/>
      </rPr>
      <t xml:space="preserve">via</t>
    </r>
    <r>
      <rPr>
        <b val="true"/>
        <sz val="11"/>
        <rFont val="Calibri"/>
        <family val="2"/>
      </rPr>
      <t xml:space="preserve"> le site internet de l'exploitation</t>
    </r>
  </si>
  <si>
    <t xml:space="preserve">sur les marchés</t>
  </si>
  <si>
    <r>
      <rPr>
        <b val="true"/>
        <i val="true"/>
        <sz val="11"/>
        <rFont val="Calibri"/>
        <family val="2"/>
      </rPr>
      <t xml:space="preserve">via</t>
    </r>
    <r>
      <rPr>
        <b val="true"/>
        <sz val="11"/>
        <rFont val="Calibri"/>
        <family val="2"/>
      </rPr>
      <t xml:space="preserve"> une plateforme de commande en ligne</t>
    </r>
  </si>
  <si>
    <t xml:space="preserve">en point de vente collectif (magasin de producteurs,…)</t>
  </si>
  <si>
    <t xml:space="preserve">à des restaurants (hors restauration collective)</t>
  </si>
  <si>
    <t xml:space="preserve">en salons et foires</t>
  </si>
  <si>
    <t xml:space="preserve">Cultures fruitières </t>
  </si>
  <si>
    <t xml:space="preserve">Equidés, autres herbivores</t>
  </si>
  <si>
    <t xml:space="preserve">Porcins</t>
  </si>
  <si>
    <t xml:space="preserve">Volailles</t>
  </si>
  <si>
    <t xml:space="preserve">Exploitations de polyculture et/ou polyélevage</t>
  </si>
  <si>
    <t xml:space="preserve">Exploitations non classées</t>
  </si>
  <si>
    <t xml:space="preserve">Ensemble Martinique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</si>
</sst>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\ %"/>
    <numFmt numFmtId="166" formatCode="#,##0"/>
    <numFmt numFmtId="167" formatCode="0.00\ %"/>
    <numFmt numFmtId="168" formatCode="0.0\ %"/>
    <numFmt numFmtId="169" formatCode="General"/>
    <numFmt numFmtId="170" formatCode="\+0;\-0;0"/>
    <numFmt numFmtId="171" formatCode="#,##0.0"/>
  </numFmts>
  <fonts count="34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548235"/>
      <name val="Calibri"/>
      <family val="2"/>
    </font>
    <font>
      <b val="true"/>
      <sz val="11"/>
      <color rgb="FF000000"/>
      <name val="Calibri"/>
      <family val="2"/>
    </font>
    <font>
      <b val="true"/>
      <sz val="11"/>
      <color rgb="FFFFFFFF"/>
      <name val="Calibri"/>
      <family val="2"/>
    </font>
    <font>
      <b val="true"/>
      <sz val="10"/>
      <color rgb="FF000000"/>
      <name val="Calibri"/>
      <family val="0"/>
    </font>
    <font>
      <sz val="10"/>
      <color rgb="FF000000"/>
      <name val="Calibri"/>
      <family val="0"/>
    </font>
    <font>
      <b val="true"/>
      <sz val="11"/>
      <color rgb="FF595959"/>
      <name val="Calibri"/>
      <family val="2"/>
    </font>
    <font>
      <b val="true"/>
      <sz val="9"/>
      <color rgb="FFFFFFFF"/>
      <name val="Calibri"/>
      <family val="2"/>
    </font>
    <font>
      <b val="true"/>
      <i val="true"/>
      <sz val="11"/>
      <color rgb="FF000000"/>
      <name val="Calibri"/>
      <family val="2"/>
    </font>
    <font>
      <i val="true"/>
      <sz val="11"/>
      <color rgb="FF000000"/>
      <name val="Calibri"/>
      <family val="2"/>
    </font>
    <font>
      <b val="true"/>
      <sz val="9"/>
      <color rgb="FF000000"/>
      <name val="Calibri"/>
      <family val="2"/>
    </font>
    <font>
      <sz val="9"/>
      <color rgb="FF595959"/>
      <name val="Calibri"/>
      <family val="2"/>
    </font>
    <font>
      <sz val="10"/>
      <color rgb="FF000000"/>
      <name val="Calibri"/>
      <family val="2"/>
    </font>
    <font>
      <b val="true"/>
      <sz val="11"/>
      <name val="Calibri"/>
      <family val="2"/>
    </font>
    <font>
      <sz val="9"/>
      <color rgb="FF404040"/>
      <name val="Calibri"/>
      <family val="2"/>
    </font>
    <font>
      <sz val="9"/>
      <color rgb="FF000000"/>
      <name val="Calibri"/>
      <family val="2"/>
    </font>
    <font>
      <sz val="9"/>
      <color rgb="FF000000"/>
      <name val="Calibri"/>
      <family val="0"/>
    </font>
    <font>
      <sz val="11"/>
      <color rgb="FF000000"/>
      <name val="Marianne"/>
      <family val="3"/>
    </font>
    <font>
      <b val="true"/>
      <sz val="14"/>
      <color rgb="FF548235"/>
      <name val="Marianne"/>
      <family val="3"/>
    </font>
    <font>
      <b val="true"/>
      <sz val="11"/>
      <color rgb="FF000000"/>
      <name val="Marianne"/>
      <family val="3"/>
    </font>
    <font>
      <b val="true"/>
      <sz val="10"/>
      <color rgb="FF808080"/>
      <name val="Marianne"/>
      <family val="3"/>
    </font>
    <font>
      <sz val="10"/>
      <color rgb="FF000000"/>
      <name val="Marianne"/>
      <family val="3"/>
    </font>
    <font>
      <b val="true"/>
      <sz val="10"/>
      <color rgb="FF000000"/>
      <name val="Marianne"/>
      <family val="3"/>
    </font>
    <font>
      <b val="true"/>
      <i val="true"/>
      <sz val="10"/>
      <color rgb="FF000000"/>
      <name val="Marianne"/>
      <family val="3"/>
    </font>
    <font>
      <b val="true"/>
      <sz val="10"/>
      <color rgb="FFFFFFFF"/>
      <name val="Marianne"/>
      <family val="3"/>
    </font>
    <font>
      <sz val="10"/>
      <color rgb="FFFFFFFF"/>
      <name val="Marianne"/>
      <family val="3"/>
    </font>
    <font>
      <b val="true"/>
      <i val="true"/>
      <sz val="10.5"/>
      <color rgb="FF000000"/>
      <name val="Marianne"/>
      <family val="3"/>
    </font>
    <font>
      <sz val="10.5"/>
      <color rgb="FF000000"/>
      <name val="Marianne"/>
      <family val="3"/>
    </font>
    <font>
      <b val="true"/>
      <sz val="11"/>
      <color rgb="FF333333"/>
      <name val="Calibri"/>
      <family val="2"/>
    </font>
    <font>
      <sz val="11"/>
      <color rgb="FF333333"/>
      <name val="Calibri"/>
      <family val="2"/>
    </font>
    <font>
      <b val="true"/>
      <i val="true"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0AD47"/>
        <bgColor rgb="FF548235"/>
      </patternFill>
    </fill>
    <fill>
      <patternFill patternType="solid">
        <fgColor rgb="FFC5E0B4"/>
        <bgColor rgb="FFD9D9D9"/>
      </patternFill>
    </fill>
    <fill>
      <patternFill patternType="solid">
        <fgColor rgb="FFD9D9D9"/>
        <bgColor rgb="FFCCCCCC"/>
      </patternFill>
    </fill>
    <fill>
      <patternFill patternType="solid">
        <fgColor rgb="FFA9D18E"/>
        <bgColor rgb="FFC5E0B4"/>
      </patternFill>
    </fill>
    <fill>
      <patternFill patternType="solid">
        <fgColor rgb="FFCCCCCC"/>
        <bgColor rgb="FFD9D9D9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3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3" borderId="3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1" fillId="3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5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5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6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4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4" borderId="6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4" xfId="19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8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1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9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1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8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2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6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4" fillId="6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4" fillId="6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4" fillId="6" borderId="1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4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4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4" fillId="0" borderId="1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4" fillId="6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4" fillId="6" borderId="1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6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4" fillId="6" borderId="1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4" fillId="6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4" fillId="6" borderId="1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8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2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3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4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9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3" borderId="1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1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5" xfId="2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0" borderId="8" xfId="2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4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4" borderId="5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4" borderId="8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0" borderId="2" xfId="2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0" borderId="11" xfId="2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6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4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4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Pourcentage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168253"/>
      <rgbColor rgb="FFCCCCCC"/>
      <rgbColor rgb="FF808080"/>
      <rgbColor rgb="FF5B9BD5"/>
      <rgbColor rgb="FF595959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A9D18E"/>
      <rgbColor rgb="FFFF99CC"/>
      <rgbColor rgb="FFCC99FF"/>
      <rgbColor rgb="FFFFCC99"/>
      <rgbColor rgb="FF3366FF"/>
      <rgbColor rgb="FF33CCCC"/>
      <rgbColor rgb="FF70AD47"/>
      <rgbColor rgb="FFFFCC00"/>
      <rgbColor rgb="FFFF9900"/>
      <rgbColor rgb="FFED7D31"/>
      <rgbColor rgb="FF7C7C7C"/>
      <rgbColor rgb="FF8B8B8B"/>
      <rgbColor rgb="FF003366"/>
      <rgbColor rgb="FF00A933"/>
      <rgbColor rgb="FF003300"/>
      <rgbColor rgb="FF28471F"/>
      <rgbColor rgb="FF993300"/>
      <rgbColor rgb="FF993366"/>
      <rgbColor rgb="FF404040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fr-FR" sz="1100" spc="49" strike="noStrike">
                <a:solidFill>
                  <a:srgbClr val="595959"/>
                </a:solidFill>
                <a:latin typeface="Calibri"/>
              </a:defRPr>
            </a:pPr>
            <a:r>
              <a:rPr b="1" lang="fr-FR" sz="1100" spc="49" strike="noStrike">
                <a:solidFill>
                  <a:srgbClr val="595959"/>
                </a:solidFill>
                <a:latin typeface="Calibri"/>
              </a:rPr>
              <a:t>Graphique 1
En 2020, 65 % d'exploitations vendent en circuit court
Nombre d'exploitations selon le type de commercialisation</a:t>
            </a:r>
          </a:p>
        </c:rich>
      </c:tx>
      <c:layout>
        <c:manualLayout>
          <c:xMode val="edge"/>
          <c:yMode val="edge"/>
          <c:x val="0.167388167388167"/>
          <c:y val="0.00107978404319136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467532467532"/>
          <c:y val="0.170125974805039"/>
          <c:w val="0.623304473304473"/>
          <c:h val="0.762567486502699"/>
        </c:manualLayout>
      </c:layout>
      <c:doughnutChart>
        <c:varyColors val="1"/>
        <c:ser>
          <c:idx val="0"/>
          <c:order val="0"/>
          <c:spPr>
            <a:solidFill>
              <a:srgbClr val="ed7d31"/>
            </a:solidFill>
            <a:ln w="0">
              <a:noFill/>
            </a:ln>
          </c:spPr>
          <c:explosion val="0"/>
          <c:dPt>
            <c:idx val="0"/>
            <c:spPr>
              <a:solidFill>
                <a:srgbClr val="5b9bd5"/>
              </a:solidFill>
              <a:ln w="0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0">
                <a:noFill/>
              </a:ln>
            </c:spPr>
          </c:dPt>
          <c:dLbls>
            <c:numFmt formatCode="#,##0" sourceLinked="1"/>
            <c:dLbl>
              <c:idx val="0"/>
              <c:txPr>
                <a:bodyPr wrap="square"/>
                <a:lstStyle/>
                <a:p>
                  <a:pPr>
                    <a:defRPr b="1" sz="9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tx>
                <c:rich>
                  <a:bodyPr/>
                  <a:p>
                    <a:r>
                      <a:rPr b="1" sz="900" spc="-1" strike="noStrike">
                        <a:solidFill>
                          <a:srgbClr val="ffffff"/>
                        </a:solidFill>
                        <a:latin typeface="Calibri"/>
                      </a:rPr>
                      <a:t>Vente en circuit court</a:t>
                    </a:r>
                    <a:r>
                      <a:rPr b="1" sz="900" spc="-1" strike="noStrike">
                        <a:solidFill>
                          <a:srgbClr val="ffffff"/>
                        </a:solidFill>
                        <a:latin typeface="Calibri"/>
                      </a:rPr>
                      <a:t> </a:t>
                    </a:r>
                    <a:r>
                      <a:rPr b="1" sz="900" spc="-1" strike="noStrike">
                        <a:solidFill>
                          <a:srgbClr val="ffffff"/>
                        </a:solidFill>
                        <a:latin typeface="Calibri"/>
                      </a:rPr>
                      <a:t>1 732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"/>
              <c:txPr>
                <a:bodyPr wrap="square"/>
                <a:lstStyle/>
                <a:p>
                  <a:pPr>
                    <a:defRPr b="1" sz="9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tx>
                <c:rich>
                  <a:bodyPr/>
                  <a:p>
                    <a:r>
                      <a:rPr b="1" sz="900" spc="-1" strike="noStrike">
                        <a:solidFill>
                          <a:srgbClr val="ffffff"/>
                        </a:solidFill>
                        <a:latin typeface="Calibri"/>
                      </a:rPr>
                      <a:t>Pas de vente en circuit court</a:t>
                    </a:r>
                    <a:r>
                      <a:rPr b="1" sz="900" spc="-1" strike="noStrike">
                        <a:solidFill>
                          <a:srgbClr val="ffffff"/>
                        </a:solidFill>
                        <a:latin typeface="Calibri"/>
                      </a:rPr>
                      <a:t> </a:t>
                    </a:r>
                    <a:r>
                      <a:rPr b="1" sz="900" spc="-1" strike="noStrike">
                        <a:solidFill>
                          <a:srgbClr val="ffffff"/>
                        </a:solidFill>
                        <a:latin typeface="Calibri"/>
                      </a:rPr>
                      <a:t>947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eparator> </c:separator>
            </c:dLbl>
            <c:txPr>
              <a:bodyPr wrap="square"/>
              <a:lstStyle/>
              <a:p>
                <a:pPr>
                  <a:defRPr b="1" sz="900" spc="-1" strike="noStrike">
                    <a:solidFill>
                      <a:srgbClr val="ffffff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1"/>
            <c:showSerName val="0"/>
            <c:showPercent val="0"/>
            <c:separator> </c:separator>
            <c:showLeaderLines val="0"/>
          </c:dLbls>
          <c:cat>
            <c:strRef>
              <c:f>'Graphique 1'!$D$5:$E$5</c:f>
              <c:strCache>
                <c:ptCount val="2"/>
                <c:pt idx="0">
                  <c:v>Vente en circuit court</c:v>
                </c:pt>
                <c:pt idx="1">
                  <c:v>Pas de vente en circuit court</c:v>
                </c:pt>
              </c:strCache>
            </c:strRef>
          </c:cat>
          <c:val>
            <c:numRef>
              <c:f>'Graphique 1'!$D$6:$E$6</c:f>
              <c:numCache>
                <c:formatCode>General</c:formatCode>
                <c:ptCount val="2"/>
                <c:pt idx="0">
                  <c:v>1732</c:v>
                </c:pt>
                <c:pt idx="1">
                  <c:v>947</c:v>
                </c:pt>
              </c:numCache>
            </c:numRef>
          </c:val>
        </c:ser>
        <c:firstSliceAng val="0"/>
        <c:holeSize val="50"/>
      </c:doughnutChart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354789605306078"/>
          <c:y val="0.0198813056379822"/>
          <c:w val="0.645047298031967"/>
          <c:h val="0.9599406528189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2'!$E$6</c:f>
              <c:strCache>
                <c:ptCount val="1"/>
                <c:pt idx="0">
                  <c:v>Part vendant en circuit court selon leur spécialisation</c:v>
                </c:pt>
              </c:strCache>
            </c:strRef>
          </c:tx>
          <c:spPr>
            <a:solidFill>
              <a:srgbClr val="168253"/>
            </a:solidFill>
            <a:ln w="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28471f"/>
              </a:solidFill>
              <a:ln w="0">
                <a:noFill/>
              </a:ln>
            </c:spPr>
          </c:dPt>
          <c:dPt>
            <c:idx val="1"/>
            <c:invertIfNegative val="0"/>
            <c:spPr>
              <a:solidFill>
                <a:srgbClr val="168253"/>
              </a:solidFill>
              <a:ln w="0">
                <a:noFill/>
              </a:ln>
            </c:spPr>
          </c:dPt>
          <c:dPt>
            <c:idx val="2"/>
            <c:invertIfNegative val="0"/>
            <c:spPr>
              <a:solidFill>
                <a:srgbClr val="168253"/>
              </a:solidFill>
              <a:ln w="0">
                <a:noFill/>
              </a:ln>
            </c:spPr>
          </c:dPt>
          <c:dPt>
            <c:idx val="3"/>
            <c:invertIfNegative val="0"/>
            <c:spPr>
              <a:solidFill>
                <a:srgbClr val="168253"/>
              </a:solidFill>
              <a:ln w="0">
                <a:noFill/>
              </a:ln>
            </c:spPr>
          </c:dPt>
          <c:dPt>
            <c:idx val="4"/>
            <c:invertIfNegative val="0"/>
            <c:spPr>
              <a:solidFill>
                <a:srgbClr val="168253"/>
              </a:solidFill>
              <a:ln w="0">
                <a:noFill/>
              </a:ln>
            </c:spPr>
          </c:dPt>
          <c:dPt>
            <c:idx val="5"/>
            <c:invertIfNegative val="0"/>
            <c:spPr>
              <a:solidFill>
                <a:srgbClr val="168253"/>
              </a:solidFill>
              <a:ln w="0">
                <a:noFill/>
              </a:ln>
            </c:spPr>
          </c:dPt>
          <c:dPt>
            <c:idx val="6"/>
            <c:invertIfNegative val="0"/>
            <c:spPr>
              <a:solidFill>
                <a:srgbClr val="168253"/>
              </a:solidFill>
              <a:ln w="0">
                <a:noFill/>
              </a:ln>
            </c:spPr>
          </c:dPt>
          <c:dPt>
            <c:idx val="7"/>
            <c:invertIfNegative val="0"/>
            <c:spPr>
              <a:solidFill>
                <a:srgbClr val="168253"/>
              </a:solidFill>
              <a:ln w="0">
                <a:noFill/>
              </a:ln>
            </c:spPr>
          </c:dPt>
          <c:dPt>
            <c:idx val="8"/>
            <c:invertIfNegative val="0"/>
            <c:spPr>
              <a:solidFill>
                <a:srgbClr val="168253"/>
              </a:solidFill>
              <a:ln w="0">
                <a:noFill/>
              </a:ln>
            </c:spPr>
          </c:dPt>
          <c:dPt>
            <c:idx val="9"/>
            <c:invertIfNegative val="0"/>
            <c:spPr>
              <a:solidFill>
                <a:srgbClr val="168253"/>
              </a:solidFill>
              <a:ln w="0">
                <a:noFill/>
              </a:ln>
            </c:spPr>
          </c:dPt>
          <c:dPt>
            <c:idx val="10"/>
            <c:invertIfNegative val="0"/>
            <c:spPr>
              <a:solidFill>
                <a:srgbClr val="168253"/>
              </a:solidFill>
              <a:ln w="0">
                <a:noFill/>
              </a:ln>
            </c:spPr>
          </c:dPt>
          <c:dLbls>
            <c:numFmt formatCode="General" sourceLinked="1"/>
            <c:dLbl>
              <c:idx val="0"/>
              <c:numFmt formatCode="General" sourceLinked="1"/>
              <c:txPr>
                <a:bodyPr wrap="square"/>
                <a:lstStyle/>
                <a:p>
                  <a:pPr>
                    <a:defRPr b="1" sz="9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numFmt formatCode="General" sourceLinked="1"/>
              <c:txPr>
                <a:bodyPr wrap="square"/>
                <a:lstStyle/>
                <a:p>
                  <a:pPr>
                    <a:defRPr b="1" sz="9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numFmt formatCode="General" sourceLinked="1"/>
              <c:txPr>
                <a:bodyPr wrap="square"/>
                <a:lstStyle/>
                <a:p>
                  <a:pPr>
                    <a:defRPr b="1" sz="9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numFmt formatCode="General" sourceLinked="1"/>
              <c:txPr>
                <a:bodyPr wrap="square"/>
                <a:lstStyle/>
                <a:p>
                  <a:pPr>
                    <a:defRPr b="1" sz="9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4"/>
              <c:numFmt formatCode="General" sourceLinked="1"/>
              <c:txPr>
                <a:bodyPr wrap="square"/>
                <a:lstStyle/>
                <a:p>
                  <a:pPr>
                    <a:defRPr b="1" sz="9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5"/>
              <c:numFmt formatCode="General" sourceLinked="1"/>
              <c:txPr>
                <a:bodyPr wrap="square"/>
                <a:lstStyle/>
                <a:p>
                  <a:pPr>
                    <a:defRPr b="1" sz="9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6"/>
              <c:numFmt formatCode="General" sourceLinked="1"/>
              <c:txPr>
                <a:bodyPr wrap="square"/>
                <a:lstStyle/>
                <a:p>
                  <a:pPr>
                    <a:defRPr b="1" sz="9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7"/>
              <c:numFmt formatCode="General" sourceLinked="1"/>
              <c:txPr>
                <a:bodyPr wrap="square"/>
                <a:lstStyle/>
                <a:p>
                  <a:pPr>
                    <a:defRPr b="1" sz="9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8"/>
              <c:numFmt formatCode="General" sourceLinked="1"/>
              <c:txPr>
                <a:bodyPr wrap="square"/>
                <a:lstStyle/>
                <a:p>
                  <a:pPr>
                    <a:defRPr b="1" sz="9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9"/>
              <c:numFmt formatCode="General" sourceLinked="1"/>
              <c:txPr>
                <a:bodyPr wrap="square"/>
                <a:lstStyle/>
                <a:p>
                  <a:pPr>
                    <a:defRPr b="1" sz="9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0"/>
              <c:numFmt formatCode="General" sourceLinked="1"/>
              <c:txPr>
                <a:bodyPr wrap="square"/>
                <a:lstStyle/>
                <a:p>
                  <a:pPr>
                    <a:defRPr b="1" sz="9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1" sz="9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'Graphique 2'!$B$7:$B$18</c:f>
              <c:strCache>
                <c:ptCount val="12"/>
                <c:pt idx="0">
                  <c:v>Apiculture</c:v>
                </c:pt>
                <c:pt idx="1">
                  <c:v>Fleurs, horticulture diverse</c:v>
                </c:pt>
                <c:pt idx="2">
                  <c:v>Polyculture, polyélevage</c:v>
                </c:pt>
                <c:pt idx="3">
                  <c:v>Combinaisons de granivores (porcins, volailles)</c:v>
                </c:pt>
                <c:pt idx="4">
                  <c:v>Légumes, champignons</c:v>
                </c:pt>
                <c:pt idx="5">
                  <c:v>Ovins, caprins</c:v>
                </c:pt>
                <c:pt idx="6">
                  <c:v>Bovins viande</c:v>
                </c:pt>
                <c:pt idx="7">
                  <c:v>Autres herbivores</c:v>
                </c:pt>
                <c:pt idx="8">
                  <c:v>Porcins </c:v>
                </c:pt>
                <c:pt idx="9">
                  <c:v>Grandes cultures</c:v>
                </c:pt>
                <c:pt idx="10">
                  <c:v>Volailles   </c:v>
                </c:pt>
                <c:pt idx="11">
                  <c:v>Cultures fruitières</c:v>
                </c:pt>
              </c:strCache>
            </c:strRef>
          </c:cat>
          <c:val>
            <c:numRef>
              <c:f>'Graphique 2'!$E$7:$E$18</c:f>
              <c:numCache>
                <c:formatCode>General</c:formatCode>
                <c:ptCount val="12"/>
                <c:pt idx="0">
                  <c:v>0.974358974358974</c:v>
                </c:pt>
                <c:pt idx="1">
                  <c:v>0.873</c:v>
                </c:pt>
                <c:pt idx="2">
                  <c:v>0.8274</c:v>
                </c:pt>
                <c:pt idx="3">
                  <c:v>0.8182</c:v>
                </c:pt>
                <c:pt idx="4">
                  <c:v>0.818</c:v>
                </c:pt>
                <c:pt idx="5">
                  <c:v>0.7083</c:v>
                </c:pt>
                <c:pt idx="6">
                  <c:v>0.668</c:v>
                </c:pt>
                <c:pt idx="7">
                  <c:v>0.6615</c:v>
                </c:pt>
                <c:pt idx="8">
                  <c:v>0.6129</c:v>
                </c:pt>
                <c:pt idx="9">
                  <c:v>0.5528</c:v>
                </c:pt>
                <c:pt idx="10">
                  <c:v>0.4333</c:v>
                </c:pt>
                <c:pt idx="11">
                  <c:v>0.3911</c:v>
                </c:pt>
              </c:numCache>
            </c:numRef>
          </c:val>
        </c:ser>
        <c:gapWidth val="50"/>
        <c:overlap val="0"/>
        <c:axId val="27389550"/>
        <c:axId val="45516397"/>
      </c:barChart>
      <c:catAx>
        <c:axId val="27389550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5516397"/>
        <c:crosses val="autoZero"/>
        <c:auto val="1"/>
        <c:lblAlgn val="ctr"/>
        <c:lblOffset val="100"/>
        <c:noMultiLvlLbl val="0"/>
      </c:catAx>
      <c:valAx>
        <c:axId val="45516397"/>
        <c:scaling>
          <c:orientation val="minMax"/>
        </c:scaling>
        <c:delete val="1"/>
        <c:axPos val="l"/>
        <c:numFmt formatCode="0\ %" sourceLinked="1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7389550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bar"/>
        <c:grouping val="clustered"/>
        <c:varyColors val="0"/>
        <c:ser>
          <c:idx val="0"/>
          <c:order val="0"/>
          <c:tx>
            <c:strRef>
              <c:f>'Graphique 4'!$C$5</c:f>
              <c:strCache>
                <c:ptCount val="1"/>
                <c:pt idx="0">
                  <c:v>Effectif</c:v>
                </c:pt>
              </c:strCache>
            </c:strRef>
          </c:tx>
          <c:spPr>
            <a:solidFill>
              <a:srgbClr val="c5e0b4"/>
            </a:solidFill>
            <a:ln w="0">
              <a:solidFill>
                <a:srgbClr val="7c7c7c"/>
              </a:solidFill>
            </a:ln>
          </c:spPr>
          <c:invertIfNegative val="0"/>
          <c:dPt>
            <c:idx val="0"/>
            <c:invertIfNegative val="0"/>
            <c:spPr>
              <a:solidFill>
                <a:srgbClr val="548235"/>
              </a:solidFill>
              <a:ln w="0">
                <a:solidFill>
                  <a:srgbClr val="7c7c7c"/>
                </a:solidFill>
              </a:ln>
            </c:spPr>
          </c:dPt>
          <c:dLbls>
            <c:numFmt formatCode="#,##0" sourceLinked="1"/>
            <c:dLbl>
              <c:idx val="0"/>
              <c:numFmt formatCode="#,##0" sourceLinked="1"/>
              <c:txPr>
                <a:bodyPr wrap="square"/>
                <a:lstStyle/>
                <a:p>
                  <a:pPr>
                    <a:defRPr b="0" sz="9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900" spc="-1" strike="noStrike">
                    <a:solidFill>
                      <a:srgbClr val="40404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'Graphique 4'!$B$6:$B$18</c:f>
              <c:strCache>
                <c:ptCount val="13"/>
                <c:pt idx="0">
                  <c:v>  à la ferme</c:v>
                </c:pt>
                <c:pt idx="1">
                  <c:v>  à un commerçant détaillant</c:v>
                </c:pt>
                <c:pt idx="2">
                  <c:v>  sur les marchés</c:v>
                </c:pt>
                <c:pt idx="3">
                  <c:v>  en point de vente collectif (magasin de producteurs,…)</c:v>
                </c:pt>
                <c:pt idx="4">
                  <c:v>  en tournée ou à domicile</c:v>
                </c:pt>
                <c:pt idx="5">
                  <c:v>  à des grandes et moyennes surfaces</c:v>
                </c:pt>
                <c:pt idx="6">
                  <c:v>  en paniers, AMAP</c:v>
                </c:pt>
                <c:pt idx="7">
                  <c:v>  à des restaurants (hors restauration collective)</c:v>
                </c:pt>
                <c:pt idx="8">
                  <c:v>  en salons et foires</c:v>
                </c:pt>
                <c:pt idx="9">
                  <c:v>  par correspondance (courriel, téléphone…)</c:v>
                </c:pt>
                <c:pt idx="10">
                  <c:v>  à la restauration collective</c:v>
                </c:pt>
                <c:pt idx="11">
                  <c:v>  via le site internet de l'exploitation</c:v>
                </c:pt>
                <c:pt idx="12">
                  <c:v>  via une plateforme de commande en ligne</c:v>
                </c:pt>
              </c:strCache>
            </c:strRef>
          </c:cat>
          <c:val>
            <c:numRef>
              <c:f>'Graphique 4'!$C$6:$C$18</c:f>
              <c:numCache>
                <c:formatCode>General</c:formatCode>
                <c:ptCount val="13"/>
                <c:pt idx="0">
                  <c:v>938</c:v>
                </c:pt>
                <c:pt idx="1">
                  <c:v>754</c:v>
                </c:pt>
                <c:pt idx="2">
                  <c:v>470</c:v>
                </c:pt>
                <c:pt idx="3">
                  <c:v>169</c:v>
                </c:pt>
                <c:pt idx="4">
                  <c:v>96</c:v>
                </c:pt>
                <c:pt idx="5">
                  <c:v>62</c:v>
                </c:pt>
                <c:pt idx="6">
                  <c:v>22</c:v>
                </c:pt>
                <c:pt idx="7">
                  <c:v>22</c:v>
                </c:pt>
                <c:pt idx="8">
                  <c:v>13</c:v>
                </c:pt>
                <c:pt idx="9">
                  <c:v>6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</c:ser>
        <c:gapWidth val="43"/>
        <c:overlap val="0"/>
        <c:axId val="31212117"/>
        <c:axId val="22033502"/>
      </c:barChart>
      <c:catAx>
        <c:axId val="31212117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2033502"/>
        <c:crosses val="autoZero"/>
        <c:auto val="1"/>
        <c:lblAlgn val="ctr"/>
        <c:lblOffset val="100"/>
        <c:noMultiLvlLbl val="0"/>
      </c:catAx>
      <c:valAx>
        <c:axId val="2203350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1212117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428760</xdr:colOff>
      <xdr:row>26</xdr:row>
      <xdr:rowOff>95400</xdr:rowOff>
    </xdr:from>
    <xdr:to>
      <xdr:col>4</xdr:col>
      <xdr:colOff>752400</xdr:colOff>
      <xdr:row>28</xdr:row>
      <xdr:rowOff>171360</xdr:rowOff>
    </xdr:to>
    <xdr:sp>
      <xdr:nvSpPr>
        <xdr:cNvPr id="0" name="ZoneTexte 2"/>
        <xdr:cNvSpPr/>
      </xdr:nvSpPr>
      <xdr:spPr>
        <a:xfrm>
          <a:off x="4459680" y="4696920"/>
          <a:ext cx="1925640" cy="426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 algn="ctr">
            <a:lnSpc>
              <a:spcPct val="100000"/>
            </a:lnSpc>
          </a:pPr>
          <a:r>
            <a:rPr b="1" lang="fr-FR" sz="1000" spc="-1" strike="noStrike">
              <a:solidFill>
                <a:srgbClr val="000000"/>
              </a:solidFill>
              <a:latin typeface="Calibri"/>
            </a:rPr>
            <a:t>Total : </a:t>
          </a:r>
          <a:endParaRPr b="0" lang="zxx" sz="10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fr-FR" sz="1000" spc="-1" strike="noStrike">
              <a:solidFill>
                <a:srgbClr val="000000"/>
              </a:solidFill>
              <a:latin typeface="Calibri"/>
            </a:rPr>
            <a:t>389 779 exploitations</a:t>
          </a:r>
          <a:endParaRPr b="0" lang="zxx" sz="10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647640</xdr:colOff>
      <xdr:row>10</xdr:row>
      <xdr:rowOff>171720</xdr:rowOff>
    </xdr:from>
    <xdr:to>
      <xdr:col>4</xdr:col>
      <xdr:colOff>618480</xdr:colOff>
      <xdr:row>28</xdr:row>
      <xdr:rowOff>17280</xdr:rowOff>
    </xdr:to>
    <xdr:graphicFrame>
      <xdr:nvGraphicFramePr>
        <xdr:cNvPr id="1" name="Graphique 5"/>
        <xdr:cNvGraphicFramePr/>
      </xdr:nvGraphicFramePr>
      <xdr:xfrm>
        <a:off x="1262160" y="1969200"/>
        <a:ext cx="4989240" cy="3000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608040</xdr:colOff>
      <xdr:row>24</xdr:row>
      <xdr:rowOff>33840</xdr:rowOff>
    </xdr:from>
    <xdr:to>
      <xdr:col>4</xdr:col>
      <xdr:colOff>554040</xdr:colOff>
      <xdr:row>44</xdr:row>
      <xdr:rowOff>168120</xdr:rowOff>
    </xdr:to>
    <xdr:graphicFrame>
      <xdr:nvGraphicFramePr>
        <xdr:cNvPr id="2" name="Graphique 1"/>
        <xdr:cNvGraphicFramePr/>
      </xdr:nvGraphicFramePr>
      <xdr:xfrm>
        <a:off x="608040" y="4697280"/>
        <a:ext cx="6621480" cy="3639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582480</xdr:colOff>
      <xdr:row>24</xdr:row>
      <xdr:rowOff>169920</xdr:rowOff>
    </xdr:from>
    <xdr:to>
      <xdr:col>5</xdr:col>
      <xdr:colOff>491400</xdr:colOff>
      <xdr:row>39</xdr:row>
      <xdr:rowOff>93240</xdr:rowOff>
    </xdr:to>
    <xdr:pic>
      <xdr:nvPicPr>
        <xdr:cNvPr id="3" name="Image 1" descr=""/>
        <xdr:cNvPicPr/>
      </xdr:nvPicPr>
      <xdr:blipFill>
        <a:blip r:embed="rId1"/>
        <a:stretch/>
      </xdr:blipFill>
      <xdr:spPr>
        <a:xfrm>
          <a:off x="582480" y="4421160"/>
          <a:ext cx="6783120" cy="2552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24</xdr:row>
      <xdr:rowOff>0</xdr:rowOff>
    </xdr:from>
    <xdr:to>
      <xdr:col>2</xdr:col>
      <xdr:colOff>2192040</xdr:colOff>
      <xdr:row>40</xdr:row>
      <xdr:rowOff>170280</xdr:rowOff>
    </xdr:to>
    <xdr:graphicFrame>
      <xdr:nvGraphicFramePr>
        <xdr:cNvPr id="4" name="Graphique 1"/>
        <xdr:cNvGraphicFramePr/>
      </xdr:nvGraphicFramePr>
      <xdr:xfrm>
        <a:off x="614520" y="4258800"/>
        <a:ext cx="6122520" cy="2974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twoCell">
    <xdr:from>
      <xdr:col>1</xdr:col>
      <xdr:colOff>844560</xdr:colOff>
      <xdr:row>43</xdr:row>
      <xdr:rowOff>14760</xdr:rowOff>
    </xdr:from>
    <xdr:to>
      <xdr:col>2</xdr:col>
      <xdr:colOff>1033920</xdr:colOff>
      <xdr:row>44</xdr:row>
      <xdr:rowOff>52200</xdr:rowOff>
    </xdr:to>
    <xdr:sp>
      <xdr:nvSpPr>
        <xdr:cNvPr id="5" name="ZoneTexte 2"/>
        <xdr:cNvSpPr/>
      </xdr:nvSpPr>
      <xdr:spPr>
        <a:xfrm>
          <a:off x="1459080" y="7603560"/>
          <a:ext cx="4119840" cy="21276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>
            <a:lnSpc>
              <a:spcPct val="100000"/>
            </a:lnSpc>
          </a:pPr>
          <a:r>
            <a:rPr b="0" lang="fr-FR" sz="900" spc="-1" strike="noStrike">
              <a:solidFill>
                <a:srgbClr val="000000"/>
              </a:solidFill>
              <a:latin typeface="Calibri"/>
            </a:rPr>
            <a:t>* une même exploitation peut avoir plusieurs modes de vente en circuit court</a:t>
          </a:r>
          <a:endParaRPr b="0" lang="zxx" sz="9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B1:F9"/>
  <sheetViews>
    <sheetView showFormulas="false" showGridLines="fals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3" activeCellId="0" sqref="B3"/>
    </sheetView>
  </sheetViews>
  <sheetFormatPr defaultColWidth="11.43359375" defaultRowHeight="13.8" zeroHeight="false" outlineLevelRow="0" outlineLevelCol="0"/>
  <cols>
    <col collapsed="false" customWidth="true" hidden="false" outlineLevel="0" max="1" min="1" style="1" width="8.71"/>
    <col collapsed="false" customWidth="true" hidden="false" outlineLevel="0" max="2" min="2" style="1" width="21.71"/>
    <col collapsed="false" customWidth="true" hidden="false" outlineLevel="0" max="3" min="3" style="1" width="26.71"/>
    <col collapsed="false" customWidth="true" hidden="false" outlineLevel="0" max="4" min="4" style="1" width="22.7"/>
    <col collapsed="false" customWidth="true" hidden="false" outlineLevel="0" max="5" min="5" style="1" width="28.42"/>
    <col collapsed="false" customWidth="false" hidden="false" outlineLevel="0" max="6" min="6" style="1" width="11.42"/>
    <col collapsed="false" customWidth="true" hidden="false" outlineLevel="0" max="7" min="7" style="1" width="19.14"/>
    <col collapsed="false" customWidth="true" hidden="false" outlineLevel="0" max="8" min="8" style="1" width="14.15"/>
    <col collapsed="false" customWidth="true" hidden="false" outlineLevel="0" max="9" min="9" style="1" width="15.86"/>
    <col collapsed="false" customWidth="false" hidden="false" outlineLevel="0" max="64" min="10" style="1" width="11.42"/>
  </cols>
  <sheetData>
    <row r="1" customFormat="false" ht="17.35" hidden="false" customHeight="false" outlineLevel="0" collapsed="false">
      <c r="B1" s="2" t="s">
        <v>0</v>
      </c>
    </row>
    <row r="3" customFormat="false" ht="13.8" hidden="false" customHeight="false" outlineLevel="0" collapsed="false">
      <c r="B3" s="3" t="s">
        <v>1</v>
      </c>
    </row>
    <row r="4" customFormat="false" ht="13.8" hidden="false" customHeight="false" outlineLevel="0" collapsed="false">
      <c r="B4" s="3"/>
    </row>
    <row r="5" customFormat="false" ht="13.8" hidden="false" customHeight="false" outlineLevel="0" collapsed="false">
      <c r="B5" s="4"/>
      <c r="C5" s="5" t="s">
        <v>2</v>
      </c>
      <c r="D5" s="5" t="s">
        <v>3</v>
      </c>
      <c r="E5" s="5" t="s">
        <v>4</v>
      </c>
    </row>
    <row r="6" customFormat="false" ht="13.8" hidden="false" customHeight="false" outlineLevel="0" collapsed="false">
      <c r="B6" s="6" t="s">
        <v>5</v>
      </c>
      <c r="C6" s="7" t="n">
        <v>2679</v>
      </c>
      <c r="D6" s="7" t="n">
        <v>1732</v>
      </c>
      <c r="E6" s="8" t="n">
        <f aca="false">C6-D6</f>
        <v>947</v>
      </c>
      <c r="F6" s="9"/>
    </row>
    <row r="8" customFormat="false" ht="13.8" hidden="false" customHeight="false" outlineLevel="0" collapsed="false">
      <c r="B8" s="1" t="s">
        <v>6</v>
      </c>
    </row>
    <row r="9" customFormat="false" ht="13.8" hidden="false" customHeight="false" outlineLevel="0" collapsed="false">
      <c r="B9" s="1" t="s">
        <v>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A1:BL23"/>
  <sheetViews>
    <sheetView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37" activeCellId="0" sqref="F37"/>
    </sheetView>
  </sheetViews>
  <sheetFormatPr defaultColWidth="11.43359375" defaultRowHeight="13.8" zeroHeight="false" outlineLevelRow="0" outlineLevelCol="0"/>
  <cols>
    <col collapsed="false" customWidth="true" hidden="false" outlineLevel="0" max="1" min="1" style="1" width="8.71"/>
    <col collapsed="false" customWidth="true" hidden="false" outlineLevel="0" max="2" min="2" style="1" width="43.77"/>
    <col collapsed="false" customWidth="true" hidden="false" outlineLevel="0" max="3" min="3" style="10" width="23.42"/>
    <col collapsed="false" customWidth="true" hidden="false" outlineLevel="0" max="4" min="4" style="10" width="18.71"/>
    <col collapsed="false" customWidth="true" hidden="false" outlineLevel="0" max="5" min="5" style="10" width="21.14"/>
    <col collapsed="false" customWidth="true" hidden="false" outlineLevel="0" max="6" min="6" style="1" width="16"/>
    <col collapsed="false" customWidth="true" hidden="false" outlineLevel="0" max="7" min="7" style="1" width="40.47"/>
    <col collapsed="false" customWidth="false" hidden="false" outlineLevel="0" max="64" min="8" style="1" width="11.42"/>
  </cols>
  <sheetData>
    <row r="1" customFormat="false" ht="17.35" hidden="false" customHeight="false" outlineLevel="0" collapsed="false">
      <c r="B1" s="2" t="s">
        <v>0</v>
      </c>
    </row>
    <row r="3" customFormat="false" ht="13.8" hidden="false" customHeight="false" outlineLevel="0" collapsed="false">
      <c r="B3" s="3" t="s">
        <v>8</v>
      </c>
    </row>
    <row r="4" customFormat="false" ht="13.8" hidden="false" customHeight="false" outlineLevel="0" collapsed="false">
      <c r="B4" s="3"/>
    </row>
    <row r="5" customFormat="false" ht="13.8" hidden="false" customHeight="false" outlineLevel="0" collapsed="false">
      <c r="B5" s="11" t="s">
        <v>9</v>
      </c>
      <c r="C5" s="5" t="n">
        <v>2020</v>
      </c>
      <c r="D5" s="5"/>
      <c r="E5" s="5"/>
    </row>
    <row r="6" customFormat="false" ht="46.25" hidden="false" customHeight="false" outlineLevel="0" collapsed="false">
      <c r="B6" s="11"/>
      <c r="C6" s="12" t="s">
        <v>10</v>
      </c>
      <c r="D6" s="13" t="s">
        <v>11</v>
      </c>
      <c r="E6" s="14" t="s">
        <v>12</v>
      </c>
    </row>
    <row r="7" customFormat="false" ht="13.8" hidden="false" customHeight="false" outlineLevel="0" collapsed="false">
      <c r="B7" s="15" t="s">
        <v>13</v>
      </c>
      <c r="C7" s="16" t="n">
        <v>39</v>
      </c>
      <c r="D7" s="16" t="n">
        <v>38</v>
      </c>
      <c r="E7" s="17" t="n">
        <v>0.974358974358974</v>
      </c>
    </row>
    <row r="8" customFormat="false" ht="13.8" hidden="false" customHeight="false" outlineLevel="0" collapsed="false">
      <c r="B8" s="15" t="s">
        <v>14</v>
      </c>
      <c r="C8" s="16" t="n">
        <v>63</v>
      </c>
      <c r="D8" s="16" t="n">
        <v>55</v>
      </c>
      <c r="E8" s="17" t="n">
        <v>0.873</v>
      </c>
      <c r="G8" s="0"/>
      <c r="H8" s="0"/>
      <c r="I8" s="0"/>
      <c r="J8" s="18"/>
    </row>
    <row r="9" customFormat="false" ht="13.8" hidden="false" customHeight="false" outlineLevel="0" collapsed="false">
      <c r="B9" s="15" t="s">
        <v>15</v>
      </c>
      <c r="C9" s="16" t="n">
        <v>452</v>
      </c>
      <c r="D9" s="16" t="n">
        <v>374</v>
      </c>
      <c r="E9" s="17" t="n">
        <v>0.8274</v>
      </c>
      <c r="G9" s="0"/>
      <c r="H9" s="0"/>
      <c r="I9" s="0"/>
      <c r="J9" s="18"/>
    </row>
    <row r="10" customFormat="false" ht="13.8" hidden="false" customHeight="false" outlineLevel="0" collapsed="false">
      <c r="B10" s="15" t="s">
        <v>16</v>
      </c>
      <c r="C10" s="16" t="n">
        <v>44</v>
      </c>
      <c r="D10" s="16" t="n">
        <v>36</v>
      </c>
      <c r="E10" s="17" t="n">
        <v>0.8182</v>
      </c>
      <c r="G10" s="0"/>
      <c r="H10" s="0"/>
      <c r="I10" s="0"/>
      <c r="J10" s="18"/>
    </row>
    <row r="11" customFormat="false" ht="13.8" hidden="false" customHeight="false" outlineLevel="0" collapsed="false">
      <c r="B11" s="15" t="s">
        <v>17</v>
      </c>
      <c r="C11" s="16" t="n">
        <v>423</v>
      </c>
      <c r="D11" s="16" t="n">
        <v>346</v>
      </c>
      <c r="E11" s="17" t="n">
        <v>0.818</v>
      </c>
      <c r="G11" s="0"/>
      <c r="H11" s="0"/>
      <c r="I11" s="0"/>
      <c r="J11" s="18"/>
    </row>
    <row r="12" customFormat="false" ht="13.8" hidden="false" customHeight="false" outlineLevel="0" collapsed="false">
      <c r="B12" s="15" t="s">
        <v>18</v>
      </c>
      <c r="C12" s="16" t="n">
        <v>96</v>
      </c>
      <c r="D12" s="16" t="n">
        <v>68</v>
      </c>
      <c r="E12" s="17" t="n">
        <v>0.7083</v>
      </c>
      <c r="G12" s="0"/>
      <c r="H12" s="0"/>
      <c r="I12" s="0"/>
      <c r="J12" s="18"/>
    </row>
    <row r="13" customFormat="false" ht="13.8" hidden="false" customHeight="false" outlineLevel="0" collapsed="false">
      <c r="B13" s="15" t="s">
        <v>19</v>
      </c>
      <c r="C13" s="16" t="n">
        <v>518</v>
      </c>
      <c r="D13" s="16" t="n">
        <v>346</v>
      </c>
      <c r="E13" s="17" t="n">
        <v>0.668</v>
      </c>
      <c r="G13" s="0"/>
      <c r="H13" s="0"/>
      <c r="I13" s="0"/>
      <c r="J13" s="18"/>
    </row>
    <row r="14" customFormat="false" ht="13.8" hidden="false" customHeight="false" outlineLevel="0" collapsed="false">
      <c r="B14" s="15" t="s">
        <v>20</v>
      </c>
      <c r="C14" s="16" t="n">
        <v>65</v>
      </c>
      <c r="D14" s="16" t="n">
        <v>43</v>
      </c>
      <c r="E14" s="17" t="n">
        <v>0.6615</v>
      </c>
      <c r="G14" s="0"/>
      <c r="H14" s="0"/>
      <c r="I14" s="0"/>
      <c r="J14" s="18"/>
    </row>
    <row r="15" customFormat="false" ht="13.8" hidden="false" customHeight="false" outlineLevel="0" collapsed="false">
      <c r="B15" s="15" t="s">
        <v>21</v>
      </c>
      <c r="C15" s="16" t="n">
        <v>62</v>
      </c>
      <c r="D15" s="16" t="n">
        <v>38</v>
      </c>
      <c r="E15" s="17" t="n">
        <v>0.6129</v>
      </c>
      <c r="G15" s="0"/>
      <c r="H15" s="0"/>
      <c r="I15" s="0"/>
      <c r="J15" s="18"/>
    </row>
    <row r="16" customFormat="false" ht="13.8" hidden="false" customHeight="false" outlineLevel="0" collapsed="false">
      <c r="B16" s="15" t="s">
        <v>22</v>
      </c>
      <c r="C16" s="16" t="n">
        <v>284</v>
      </c>
      <c r="D16" s="16" t="n">
        <v>157</v>
      </c>
      <c r="E16" s="17" t="n">
        <v>0.5528</v>
      </c>
      <c r="G16" s="0"/>
      <c r="H16" s="0"/>
      <c r="I16" s="0"/>
      <c r="J16" s="18"/>
    </row>
    <row r="17" customFormat="false" ht="13.8" hidden="false" customHeight="false" outlineLevel="0" collapsed="false">
      <c r="B17" s="15" t="s">
        <v>23</v>
      </c>
      <c r="C17" s="16" t="n">
        <v>30</v>
      </c>
      <c r="D17" s="16" t="n">
        <v>13</v>
      </c>
      <c r="E17" s="17" t="n">
        <v>0.4333</v>
      </c>
      <c r="G17" s="0"/>
      <c r="H17" s="0"/>
      <c r="I17" s="0"/>
      <c r="J17" s="18"/>
    </row>
    <row r="18" customFormat="false" ht="13.8" hidden="false" customHeight="false" outlineLevel="0" collapsed="false">
      <c r="B18" s="15" t="s">
        <v>24</v>
      </c>
      <c r="C18" s="16" t="n">
        <v>629</v>
      </c>
      <c r="D18" s="16" t="n">
        <v>246</v>
      </c>
      <c r="E18" s="17" t="n">
        <v>0.3911</v>
      </c>
      <c r="G18" s="19"/>
      <c r="H18" s="0"/>
      <c r="I18" s="0"/>
      <c r="J18" s="18"/>
    </row>
    <row r="19" customFormat="false" ht="13.8" hidden="false" customHeight="false" outlineLevel="0" collapsed="false">
      <c r="B19" s="20" t="s">
        <v>25</v>
      </c>
      <c r="C19" s="21" t="n">
        <v>13</v>
      </c>
      <c r="D19" s="21" t="n">
        <v>10</v>
      </c>
      <c r="E19" s="22" t="n">
        <f aca="false">D19/C19</f>
        <v>0.769230769230769</v>
      </c>
      <c r="G19" s="0"/>
      <c r="H19" s="0"/>
      <c r="I19" s="0"/>
      <c r="J19" s="0"/>
    </row>
    <row r="20" customFormat="false" ht="13.8" hidden="false" customHeight="false" outlineLevel="0" collapsed="false">
      <c r="B20" s="23" t="s">
        <v>5</v>
      </c>
      <c r="C20" s="24" t="n">
        <f aca="false">SUM(C8:C19)</f>
        <v>2679</v>
      </c>
      <c r="D20" s="24" t="n">
        <f aca="false">SUM(D8:D19)</f>
        <v>1732</v>
      </c>
      <c r="E20" s="25" t="n">
        <f aca="false">D20/C20</f>
        <v>0.646509891750653</v>
      </c>
      <c r="G20" s="0"/>
      <c r="H20" s="0"/>
      <c r="I20" s="0"/>
      <c r="J20" s="18"/>
    </row>
    <row r="22" s="27" customFormat="true" ht="13.8" hidden="false" customHeight="false" outlineLevel="0" collapsed="false">
      <c r="A22" s="26"/>
      <c r="B22" s="1" t="s">
        <v>6</v>
      </c>
      <c r="C22" s="10"/>
      <c r="D22" s="10"/>
      <c r="E22" s="10"/>
      <c r="F22" s="26"/>
      <c r="G22" s="1"/>
      <c r="H22" s="1"/>
      <c r="I22" s="1"/>
      <c r="J22" s="1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</row>
    <row r="23" customFormat="false" ht="13.8" hidden="false" customHeight="false" outlineLevel="0" collapsed="false">
      <c r="B23" s="1" t="s">
        <v>7</v>
      </c>
    </row>
  </sheetData>
  <mergeCells count="2">
    <mergeCell ref="B5:B6"/>
    <mergeCell ref="C5:E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B1:M1048576"/>
  <sheetViews>
    <sheetView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7" activeCellId="0" sqref="I7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42.51"/>
    <col collapsed="false" customWidth="true" hidden="false" outlineLevel="0" max="3" min="3" style="0" width="14.76"/>
    <col collapsed="false" customWidth="true" hidden="false" outlineLevel="0" max="4" min="4" style="0" width="14.64"/>
    <col collapsed="false" customWidth="true" hidden="false" outlineLevel="0" max="5" min="5" style="0" width="15.11"/>
    <col collapsed="false" customWidth="true" hidden="false" outlineLevel="0" max="6" min="6" style="0" width="14.99"/>
    <col collapsed="false" customWidth="true" hidden="false" outlineLevel="0" max="8" min="7" style="0" width="10.67"/>
    <col collapsed="false" customWidth="true" hidden="false" outlineLevel="0" max="9" min="9" style="0" width="21.67"/>
    <col collapsed="false" customWidth="true" hidden="false" outlineLevel="0" max="64" min="10" style="0" width="10.67"/>
  </cols>
  <sheetData>
    <row r="1" customFormat="false" ht="17.35" hidden="false" customHeight="false" outlineLevel="0" collapsed="false">
      <c r="B1" s="2" t="s">
        <v>0</v>
      </c>
    </row>
    <row r="3" customFormat="false" ht="13.8" hidden="false" customHeight="false" outlineLevel="0" collapsed="false">
      <c r="B3" s="28" t="s">
        <v>26</v>
      </c>
    </row>
    <row r="4" customFormat="false" ht="13.8" hidden="false" customHeight="false" outlineLevel="0" collapsed="false">
      <c r="B4" s="28"/>
    </row>
    <row r="5" customFormat="false" ht="13.8" hidden="false" customHeight="false" outlineLevel="0" collapsed="false">
      <c r="C5" s="29" t="s">
        <v>27</v>
      </c>
      <c r="D5" s="29"/>
      <c r="E5" s="29"/>
      <c r="F5" s="29"/>
    </row>
    <row r="6" customFormat="false" ht="57.45" hidden="false" customHeight="false" outlineLevel="0" collapsed="false">
      <c r="C6" s="30" t="s">
        <v>28</v>
      </c>
      <c r="D6" s="31" t="s">
        <v>29</v>
      </c>
      <c r="E6" s="31" t="s">
        <v>30</v>
      </c>
      <c r="F6" s="32" t="s">
        <v>31</v>
      </c>
    </row>
    <row r="7" customFormat="false" ht="13.8" hidden="false" customHeight="true" outlineLevel="0" collapsed="false">
      <c r="B7" s="33" t="s">
        <v>32</v>
      </c>
      <c r="C7" s="34" t="s">
        <v>33</v>
      </c>
      <c r="D7" s="34"/>
      <c r="E7" s="34"/>
      <c r="F7" s="34"/>
    </row>
    <row r="8" customFormat="false" ht="13.8" hidden="false" customHeight="false" outlineLevel="0" collapsed="false">
      <c r="B8" s="35" t="s">
        <v>34</v>
      </c>
      <c r="C8" s="36" t="n">
        <v>80.7692307692308</v>
      </c>
      <c r="D8" s="36" t="n">
        <v>30.7692307692308</v>
      </c>
      <c r="E8" s="36" t="n">
        <v>0</v>
      </c>
      <c r="F8" s="37" t="n">
        <v>0</v>
      </c>
      <c r="J8" s="38"/>
      <c r="K8" s="38"/>
      <c r="L8" s="38"/>
      <c r="M8" s="38"/>
    </row>
    <row r="9" customFormat="false" ht="13.8" hidden="false" customHeight="false" outlineLevel="0" collapsed="false">
      <c r="B9" s="35" t="s">
        <v>35</v>
      </c>
      <c r="C9" s="36" t="n">
        <v>53.804347826087</v>
      </c>
      <c r="D9" s="36" t="n">
        <v>7.60869565217391</v>
      </c>
      <c r="E9" s="36" t="n">
        <v>18.4782608695652</v>
      </c>
      <c r="F9" s="37" t="n">
        <v>1.6304347826087</v>
      </c>
      <c r="J9" s="38"/>
      <c r="K9" s="38"/>
      <c r="L9" s="38"/>
      <c r="M9" s="38"/>
    </row>
    <row r="10" customFormat="false" ht="13.8" hidden="false" customHeight="false" outlineLevel="0" collapsed="false">
      <c r="B10" s="35" t="s">
        <v>36</v>
      </c>
      <c r="C10" s="36" t="n">
        <v>50.1160092807425</v>
      </c>
      <c r="D10" s="36" t="n">
        <v>38.7470997679814</v>
      </c>
      <c r="E10" s="36" t="n">
        <v>26.7981438515081</v>
      </c>
      <c r="F10" s="37" t="n">
        <v>3.36426914153132</v>
      </c>
      <c r="J10" s="38"/>
      <c r="K10" s="38"/>
      <c r="L10" s="38"/>
      <c r="M10" s="38"/>
    </row>
    <row r="11" customFormat="false" ht="13.8" hidden="false" customHeight="false" outlineLevel="0" collapsed="false">
      <c r="B11" s="35" t="s">
        <v>37</v>
      </c>
      <c r="C11" s="36" t="n">
        <v>34.4582593250444</v>
      </c>
      <c r="D11" s="36" t="n">
        <v>21.1367673179396</v>
      </c>
      <c r="E11" s="36" t="n">
        <v>50.7104795737123</v>
      </c>
      <c r="F11" s="37" t="n">
        <v>1.77619893428064</v>
      </c>
      <c r="J11" s="38"/>
      <c r="K11" s="38"/>
      <c r="L11" s="38"/>
      <c r="M11" s="38"/>
    </row>
    <row r="12" customFormat="false" ht="23.85" hidden="false" customHeight="false" outlineLevel="0" collapsed="false">
      <c r="B12" s="35" t="s">
        <v>38</v>
      </c>
      <c r="C12" s="36" t="n">
        <v>34.1623994147769</v>
      </c>
      <c r="D12" s="36" t="n">
        <v>30.9436722750549</v>
      </c>
      <c r="E12" s="36" t="n">
        <v>26.188734455011</v>
      </c>
      <c r="F12" s="37" t="n">
        <v>10.8997805413314</v>
      </c>
      <c r="J12" s="38"/>
      <c r="K12" s="38"/>
      <c r="L12" s="38"/>
      <c r="M12" s="38"/>
    </row>
    <row r="13" customFormat="false" ht="13.8" hidden="false" customHeight="false" outlineLevel="0" collapsed="false">
      <c r="B13" s="35" t="s">
        <v>39</v>
      </c>
      <c r="C13" s="36" t="n">
        <v>31.9727891156463</v>
      </c>
      <c r="D13" s="36" t="n">
        <v>15.4195011337868</v>
      </c>
      <c r="E13" s="36" t="n">
        <v>40.5895691609977</v>
      </c>
      <c r="F13" s="37" t="n">
        <v>18.3673469387755</v>
      </c>
      <c r="J13" s="38"/>
      <c r="K13" s="38"/>
      <c r="L13" s="38"/>
      <c r="M13" s="38"/>
    </row>
    <row r="14" customFormat="false" ht="13.8" hidden="false" customHeight="false" outlineLevel="0" collapsed="false">
      <c r="B14" s="39" t="s">
        <v>40</v>
      </c>
      <c r="C14" s="40" t="n">
        <v>11.6666666666667</v>
      </c>
      <c r="D14" s="40" t="n">
        <v>6.66666666666667</v>
      </c>
      <c r="E14" s="40" t="n">
        <v>11.6666666666667</v>
      </c>
      <c r="F14" s="41" t="n">
        <v>0</v>
      </c>
      <c r="J14" s="38"/>
      <c r="K14" s="38"/>
      <c r="L14" s="38"/>
      <c r="M14" s="38"/>
    </row>
    <row r="16" customFormat="false" ht="18" hidden="false" customHeight="true" outlineLevel="0" collapsed="false">
      <c r="B16" s="42" t="s">
        <v>41</v>
      </c>
      <c r="C16" s="42"/>
      <c r="D16" s="42"/>
      <c r="E16" s="19"/>
      <c r="F16" s="19"/>
    </row>
    <row r="17" customFormat="false" ht="30" hidden="false" customHeight="true" outlineLevel="0" collapsed="false">
      <c r="B17" s="42" t="s">
        <v>42</v>
      </c>
      <c r="C17" s="42"/>
      <c r="D17" s="42"/>
      <c r="E17" s="42"/>
      <c r="F17" s="42"/>
    </row>
    <row r="18" customFormat="false" ht="13.8" hidden="false" customHeight="false" outlineLevel="0" collapsed="false">
      <c r="B18" s="19" t="s">
        <v>6</v>
      </c>
      <c r="C18" s="19"/>
      <c r="D18" s="19"/>
      <c r="E18" s="19"/>
      <c r="F18" s="19"/>
    </row>
    <row r="19" customFormat="false" ht="13.8" hidden="false" customHeight="false" outlineLevel="0" collapsed="false">
      <c r="B19" s="19" t="s">
        <v>43</v>
      </c>
      <c r="C19" s="19"/>
      <c r="D19" s="19"/>
      <c r="E19" s="19"/>
      <c r="F19" s="19"/>
    </row>
    <row r="20" customFormat="false" ht="13.8" hidden="false" customHeight="false" outlineLevel="0" collapsed="false">
      <c r="C20" s="19"/>
      <c r="D20" s="19"/>
      <c r="E20" s="19"/>
      <c r="F20" s="19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C5:F5"/>
    <mergeCell ref="C7:F7"/>
    <mergeCell ref="B16:D16"/>
    <mergeCell ref="B17:F1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B1:I1048576"/>
  <sheetViews>
    <sheetView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23" activeCellId="0" sqref="I23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44.85"/>
    <col collapsed="false" customWidth="true" hidden="false" outlineLevel="0" max="3" min="3" style="0" width="16.29"/>
    <col collapsed="false" customWidth="true" hidden="false" outlineLevel="0" max="4" min="4" style="0" width="16"/>
  </cols>
  <sheetData>
    <row r="1" customFormat="false" ht="17.35" hidden="false" customHeight="false" outlineLevel="0" collapsed="false">
      <c r="B1" s="2" t="s">
        <v>0</v>
      </c>
    </row>
    <row r="3" customFormat="false" ht="13.8" hidden="false" customHeight="false" outlineLevel="0" collapsed="false">
      <c r="B3" s="28" t="s">
        <v>44</v>
      </c>
    </row>
    <row r="4" customFormat="false" ht="13.8" hidden="false" customHeight="false" outlineLevel="0" collapsed="false">
      <c r="B4" s="28"/>
    </row>
    <row r="5" customFormat="false" ht="13.8" hidden="false" customHeight="false" outlineLevel="0" collapsed="false">
      <c r="B5" s="43" t="s">
        <v>9</v>
      </c>
      <c r="C5" s="44" t="s">
        <v>45</v>
      </c>
      <c r="D5" s="45" t="s">
        <v>46</v>
      </c>
      <c r="G5" s="46"/>
    </row>
    <row r="6" customFormat="false" ht="13.8" hidden="false" customHeight="false" outlineLevel="0" collapsed="false">
      <c r="B6" s="47" t="s">
        <v>47</v>
      </c>
      <c r="C6" s="48" t="n">
        <v>1</v>
      </c>
      <c r="D6" s="49" t="s">
        <v>48</v>
      </c>
      <c r="G6" s="46"/>
      <c r="H6" s="50"/>
      <c r="I6" s="51"/>
    </row>
    <row r="7" customFormat="false" ht="13.8" hidden="false" customHeight="false" outlineLevel="0" collapsed="false">
      <c r="B7" s="47" t="s">
        <v>49</v>
      </c>
      <c r="C7" s="48" t="n">
        <v>1</v>
      </c>
      <c r="D7" s="49" t="s">
        <v>48</v>
      </c>
      <c r="G7" s="46"/>
      <c r="H7" s="50"/>
      <c r="I7" s="51"/>
    </row>
    <row r="8" customFormat="false" ht="13.8" hidden="false" customHeight="false" outlineLevel="0" collapsed="false">
      <c r="B8" s="47" t="s">
        <v>50</v>
      </c>
      <c r="C8" s="48" t="n">
        <v>0.87</v>
      </c>
      <c r="D8" s="49" t="n">
        <v>1</v>
      </c>
      <c r="G8" s="46"/>
      <c r="H8" s="50"/>
      <c r="I8" s="50"/>
    </row>
    <row r="9" customFormat="false" ht="13.8" hidden="false" customHeight="false" outlineLevel="0" collapsed="false">
      <c r="B9" s="47" t="s">
        <v>15</v>
      </c>
      <c r="C9" s="48" t="n">
        <v>0.82</v>
      </c>
      <c r="D9" s="49" t="n">
        <v>1</v>
      </c>
      <c r="G9" s="46"/>
      <c r="H9" s="50"/>
      <c r="I9" s="50"/>
    </row>
    <row r="10" customFormat="false" ht="13.8" hidden="false" customHeight="false" outlineLevel="0" collapsed="false">
      <c r="B10" s="47" t="s">
        <v>16</v>
      </c>
      <c r="C10" s="48" t="n">
        <v>0.81</v>
      </c>
      <c r="D10" s="49" t="n">
        <v>1</v>
      </c>
      <c r="G10" s="46"/>
      <c r="H10" s="50"/>
      <c r="I10" s="50"/>
    </row>
    <row r="11" customFormat="false" ht="13.8" hidden="false" customHeight="false" outlineLevel="0" collapsed="false">
      <c r="B11" s="47" t="s">
        <v>17</v>
      </c>
      <c r="C11" s="48" t="n">
        <v>0.81</v>
      </c>
      <c r="D11" s="49" t="n">
        <v>0.95</v>
      </c>
      <c r="G11" s="46"/>
      <c r="H11" s="50"/>
      <c r="I11" s="50"/>
    </row>
    <row r="12" customFormat="false" ht="13.8" hidden="false" customHeight="false" outlineLevel="0" collapsed="false">
      <c r="B12" s="47" t="s">
        <v>51</v>
      </c>
      <c r="C12" s="48" t="n">
        <v>0.69</v>
      </c>
      <c r="D12" s="49" t="n">
        <v>1</v>
      </c>
      <c r="H12" s="50"/>
      <c r="I12" s="50"/>
    </row>
    <row r="13" customFormat="false" ht="13.8" hidden="false" customHeight="false" outlineLevel="0" collapsed="false">
      <c r="B13" s="47" t="s">
        <v>19</v>
      </c>
      <c r="C13" s="48" t="n">
        <v>0.67</v>
      </c>
      <c r="D13" s="49" t="n">
        <v>1</v>
      </c>
      <c r="G13" s="46"/>
      <c r="H13" s="50"/>
      <c r="I13" s="50"/>
    </row>
    <row r="14" customFormat="false" ht="13.8" hidden="false" customHeight="false" outlineLevel="0" collapsed="false">
      <c r="B14" s="35" t="s">
        <v>21</v>
      </c>
      <c r="C14" s="48" t="n">
        <v>0.61</v>
      </c>
      <c r="D14" s="49" t="s">
        <v>48</v>
      </c>
      <c r="G14" s="46"/>
      <c r="H14" s="50"/>
      <c r="I14" s="51"/>
    </row>
    <row r="15" customFormat="false" ht="13.8" hidden="false" customHeight="false" outlineLevel="0" collapsed="false">
      <c r="B15" s="47" t="s">
        <v>52</v>
      </c>
      <c r="C15" s="48" t="n">
        <v>0.55</v>
      </c>
      <c r="D15" s="49" t="n">
        <v>0.73</v>
      </c>
      <c r="G15" s="46"/>
      <c r="H15" s="50"/>
      <c r="I15" s="50"/>
    </row>
    <row r="16" customFormat="false" ht="13.8" hidden="false" customHeight="false" outlineLevel="0" collapsed="false">
      <c r="B16" s="47" t="s">
        <v>23</v>
      </c>
      <c r="C16" s="48" t="n">
        <v>0.43</v>
      </c>
      <c r="D16" s="49" t="s">
        <v>48</v>
      </c>
      <c r="G16" s="46"/>
      <c r="H16" s="50"/>
      <c r="I16" s="51"/>
    </row>
    <row r="17" customFormat="false" ht="13.8" hidden="false" customHeight="false" outlineLevel="0" collapsed="false">
      <c r="B17" s="47" t="s">
        <v>53</v>
      </c>
      <c r="C17" s="48" t="n">
        <v>0.39</v>
      </c>
      <c r="D17" s="49" t="n">
        <v>0.5</v>
      </c>
      <c r="G17" s="46"/>
      <c r="H17" s="50"/>
      <c r="I17" s="50"/>
    </row>
    <row r="18" customFormat="false" ht="13.8" hidden="false" customHeight="false" outlineLevel="0" collapsed="false">
      <c r="B18" s="52" t="s">
        <v>25</v>
      </c>
      <c r="C18" s="53" t="n">
        <v>0.57</v>
      </c>
      <c r="D18" s="54" t="s">
        <v>48</v>
      </c>
      <c r="G18" s="46"/>
      <c r="H18" s="50"/>
      <c r="I18" s="51"/>
    </row>
    <row r="19" customFormat="false" ht="13.8" hidden="false" customHeight="false" outlineLevel="0" collapsed="false">
      <c r="C19" s="51"/>
      <c r="D19" s="51"/>
    </row>
    <row r="20" customFormat="false" ht="13.8" hidden="false" customHeight="false" outlineLevel="0" collapsed="false">
      <c r="B20" s="0" t="s">
        <v>6</v>
      </c>
      <c r="C20" s="51"/>
      <c r="D20" s="51"/>
      <c r="H20" s="50"/>
      <c r="I20" s="50"/>
    </row>
    <row r="21" customFormat="false" ht="13.8" hidden="false" customHeight="false" outlineLevel="0" collapsed="false">
      <c r="B21" s="0" t="s">
        <v>54</v>
      </c>
    </row>
    <row r="24" customFormat="false" ht="13.8" hidden="false" customHeight="false" outlineLevel="0" collapsed="false">
      <c r="B24" s="55" t="s">
        <v>55</v>
      </c>
      <c r="C24" s="55"/>
      <c r="D24" s="55"/>
    </row>
    <row r="1048576" customFormat="false" ht="12.8" hidden="false" customHeight="false" outlineLevel="0" collapsed="false"/>
  </sheetData>
  <mergeCells count="1">
    <mergeCell ref="B24:D2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B1:G22"/>
  <sheetViews>
    <sheetView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12" activeCellId="0" sqref="G12"/>
    </sheetView>
  </sheetViews>
  <sheetFormatPr defaultColWidth="11.43359375" defaultRowHeight="13.8" zeroHeight="false" outlineLevelRow="0" outlineLevelCol="0"/>
  <cols>
    <col collapsed="false" customWidth="true" hidden="false" outlineLevel="0" max="1" min="1" style="1" width="8.71"/>
    <col collapsed="false" customWidth="true" hidden="false" outlineLevel="0" max="2" min="2" style="1" width="55.7"/>
    <col collapsed="false" customWidth="true" hidden="false" outlineLevel="0" max="3" min="3" style="1" width="35.71"/>
    <col collapsed="false" customWidth="true" hidden="false" outlineLevel="0" max="4" min="4" style="1" width="8.42"/>
    <col collapsed="false" customWidth="true" hidden="false" outlineLevel="0" max="5" min="5" style="1" width="8.86"/>
    <col collapsed="false" customWidth="true" hidden="false" outlineLevel="0" max="6" min="6" style="1" width="11.52"/>
    <col collapsed="false" customWidth="true" hidden="false" outlineLevel="0" max="7" min="7" style="1" width="7.71"/>
    <col collapsed="false" customWidth="true" hidden="false" outlineLevel="0" max="8" min="8" style="1" width="9.71"/>
    <col collapsed="false" customWidth="true" hidden="false" outlineLevel="0" max="9" min="9" style="1" width="7"/>
    <col collapsed="false" customWidth="true" hidden="false" outlineLevel="0" max="10" min="10" style="1" width="9.58"/>
    <col collapsed="false" customWidth="true" hidden="false" outlineLevel="0" max="11" min="11" style="1" width="8.71"/>
    <col collapsed="false" customWidth="true" hidden="false" outlineLevel="0" max="12" min="12" style="1" width="10.71"/>
    <col collapsed="false" customWidth="true" hidden="false" outlineLevel="0" max="13" min="13" style="1" width="9.85"/>
    <col collapsed="false" customWidth="true" hidden="false" outlineLevel="0" max="14" min="14" style="1" width="7.86"/>
    <col collapsed="false" customWidth="true" hidden="false" outlineLevel="0" max="15" min="15" style="1" width="7"/>
    <col collapsed="false" customWidth="true" hidden="false" outlineLevel="0" max="16" min="16" style="1" width="10.15"/>
    <col collapsed="false" customWidth="false" hidden="false" outlineLevel="0" max="64" min="17" style="1" width="11.42"/>
  </cols>
  <sheetData>
    <row r="1" customFormat="false" ht="17.35" hidden="false" customHeight="false" outlineLevel="0" collapsed="false">
      <c r="B1" s="2" t="s">
        <v>0</v>
      </c>
    </row>
    <row r="3" customFormat="false" ht="13.8" hidden="false" customHeight="false" outlineLevel="0" collapsed="false">
      <c r="B3" s="3" t="s">
        <v>56</v>
      </c>
      <c r="C3" s="56"/>
    </row>
    <row r="4" customFormat="false" ht="13.8" hidden="false" customHeight="false" outlineLevel="0" collapsed="false">
      <c r="B4" s="3"/>
      <c r="C4" s="56"/>
    </row>
    <row r="5" customFormat="false" ht="13.8" hidden="false" customHeight="false" outlineLevel="0" collapsed="false">
      <c r="B5" s="57" t="s">
        <v>57</v>
      </c>
      <c r="C5" s="5" t="s">
        <v>58</v>
      </c>
      <c r="G5" s="0"/>
    </row>
    <row r="6" customFormat="false" ht="13.8" hidden="false" customHeight="false" outlineLevel="0" collapsed="false">
      <c r="B6" s="58" t="s">
        <v>59</v>
      </c>
      <c r="C6" s="59" t="n">
        <v>938</v>
      </c>
      <c r="G6" s="0"/>
    </row>
    <row r="7" customFormat="false" ht="13.8" hidden="false" customHeight="false" outlineLevel="0" collapsed="false">
      <c r="B7" s="58" t="s">
        <v>60</v>
      </c>
      <c r="C7" s="59" t="n">
        <v>754</v>
      </c>
      <c r="G7" s="0"/>
    </row>
    <row r="8" customFormat="false" ht="13.8" hidden="false" customHeight="false" outlineLevel="0" collapsed="false">
      <c r="B8" s="58" t="s">
        <v>61</v>
      </c>
      <c r="C8" s="59" t="n">
        <v>470</v>
      </c>
      <c r="G8" s="0"/>
    </row>
    <row r="9" customFormat="false" ht="13.8" hidden="false" customHeight="false" outlineLevel="0" collapsed="false">
      <c r="B9" s="58" t="s">
        <v>62</v>
      </c>
      <c r="C9" s="59" t="n">
        <v>169</v>
      </c>
      <c r="G9" s="0"/>
    </row>
    <row r="10" customFormat="false" ht="13.8" hidden="false" customHeight="false" outlineLevel="0" collapsed="false">
      <c r="B10" s="60" t="s">
        <v>63</v>
      </c>
      <c r="C10" s="59" t="n">
        <v>96</v>
      </c>
      <c r="G10" s="0"/>
    </row>
    <row r="11" customFormat="false" ht="13.8" hidden="false" customHeight="false" outlineLevel="0" collapsed="false">
      <c r="B11" s="58" t="s">
        <v>64</v>
      </c>
      <c r="C11" s="59" t="n">
        <v>62</v>
      </c>
      <c r="G11" s="0"/>
    </row>
    <row r="12" customFormat="false" ht="13.8" hidden="false" customHeight="false" outlineLevel="0" collapsed="false">
      <c r="B12" s="58" t="s">
        <v>65</v>
      </c>
      <c r="C12" s="59" t="n">
        <v>22</v>
      </c>
      <c r="G12" s="0"/>
    </row>
    <row r="13" customFormat="false" ht="13.8" hidden="false" customHeight="false" outlineLevel="0" collapsed="false">
      <c r="B13" s="58" t="s">
        <v>66</v>
      </c>
      <c r="C13" s="59" t="n">
        <v>22</v>
      </c>
      <c r="G13" s="0"/>
    </row>
    <row r="14" customFormat="false" ht="13.8" hidden="false" customHeight="false" outlineLevel="0" collapsed="false">
      <c r="B14" s="60" t="s">
        <v>67</v>
      </c>
      <c r="C14" s="59" t="n">
        <v>13</v>
      </c>
      <c r="G14" s="0"/>
    </row>
    <row r="15" customFormat="false" ht="13.8" hidden="false" customHeight="false" outlineLevel="0" collapsed="false">
      <c r="B15" s="58" t="s">
        <v>68</v>
      </c>
      <c r="C15" s="59" t="n">
        <v>6</v>
      </c>
      <c r="G15" s="0"/>
    </row>
    <row r="16" customFormat="false" ht="13.8" hidden="false" customHeight="false" outlineLevel="0" collapsed="false">
      <c r="B16" s="58" t="s">
        <v>69</v>
      </c>
      <c r="C16" s="59" t="n">
        <v>6</v>
      </c>
      <c r="G16" s="0"/>
    </row>
    <row r="17" customFormat="false" ht="13.8" hidden="false" customHeight="false" outlineLevel="0" collapsed="false">
      <c r="B17" s="58" t="s">
        <v>70</v>
      </c>
      <c r="C17" s="59" t="n">
        <v>4</v>
      </c>
      <c r="G17" s="0"/>
    </row>
    <row r="18" customFormat="false" ht="13.8" hidden="false" customHeight="false" outlineLevel="0" collapsed="false">
      <c r="B18" s="61" t="s">
        <v>71</v>
      </c>
      <c r="C18" s="62" t="n">
        <v>4</v>
      </c>
      <c r="G18" s="0"/>
    </row>
    <row r="19" customFormat="false" ht="12" hidden="false" customHeight="true" outlineLevel="0" collapsed="false">
      <c r="C19" s="63"/>
    </row>
    <row r="20" customFormat="false" ht="13.8" hidden="false" customHeight="false" outlineLevel="0" collapsed="false">
      <c r="B20" s="64" t="s">
        <v>72</v>
      </c>
    </row>
    <row r="21" customFormat="false" ht="15" hidden="false" customHeight="true" outlineLevel="0" collapsed="false">
      <c r="B21" s="1" t="s">
        <v>73</v>
      </c>
    </row>
    <row r="22" customFormat="false" ht="15" hidden="false" customHeight="true" outlineLevel="0" collapsed="false">
      <c r="B22" s="1" t="s">
        <v>54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B1:M27"/>
  <sheetViews>
    <sheetView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9" activeCellId="0" sqref="G9"/>
    </sheetView>
  </sheetViews>
  <sheetFormatPr defaultColWidth="11.43359375" defaultRowHeight="13.8" zeroHeight="false" outlineLevelRow="0" outlineLevelCol="0"/>
  <cols>
    <col collapsed="false" customWidth="true" hidden="false" outlineLevel="0" max="1" min="1" style="65" width="8.71"/>
    <col collapsed="false" customWidth="true" hidden="false" outlineLevel="0" max="2" min="2" style="65" width="48.17"/>
    <col collapsed="false" customWidth="true" hidden="false" outlineLevel="0" max="3" min="3" style="65" width="6.8"/>
    <col collapsed="false" customWidth="true" hidden="false" outlineLevel="0" max="4" min="4" style="65" width="7.51"/>
    <col collapsed="false" customWidth="true" hidden="false" outlineLevel="0" max="5" min="5" style="65" width="7.15"/>
    <col collapsed="false" customWidth="true" hidden="false" outlineLevel="0" max="6" min="6" style="65" width="7.51"/>
    <col collapsed="false" customWidth="false" hidden="false" outlineLevel="0" max="7" min="7" style="65" width="11.42"/>
    <col collapsed="false" customWidth="true" hidden="false" outlineLevel="0" max="8" min="8" style="65" width="24.57"/>
    <col collapsed="false" customWidth="false" hidden="false" outlineLevel="0" max="63" min="9" style="65" width="11.42"/>
    <col collapsed="false" customWidth="false" hidden="false" outlineLevel="0" max="1023" min="64" style="66" width="11.42"/>
    <col collapsed="false" customWidth="true" hidden="false" outlineLevel="0" max="1024" min="1024" style="66" width="11.52"/>
  </cols>
  <sheetData>
    <row r="1" customFormat="false" ht="17.35" hidden="false" customHeight="false" outlineLevel="0" collapsed="false">
      <c r="B1" s="67" t="s">
        <v>0</v>
      </c>
    </row>
    <row r="3" customFormat="false" ht="13.8" hidden="false" customHeight="false" outlineLevel="0" collapsed="false">
      <c r="B3" s="68" t="s">
        <v>74</v>
      </c>
      <c r="M3" s="69"/>
    </row>
    <row r="4" customFormat="false" ht="13.8" hidden="false" customHeight="false" outlineLevel="0" collapsed="false">
      <c r="B4" s="68"/>
      <c r="M4" s="69"/>
    </row>
    <row r="5" customFormat="false" ht="13.8" hidden="false" customHeight="false" outlineLevel="0" collapsed="false">
      <c r="B5" s="70" t="s">
        <v>75</v>
      </c>
      <c r="C5" s="71"/>
      <c r="D5" s="71"/>
      <c r="E5" s="71"/>
      <c r="F5" s="71"/>
      <c r="M5" s="69"/>
    </row>
    <row r="6" customFormat="false" ht="12.85" hidden="false" customHeight="true" outlineLevel="0" collapsed="false">
      <c r="B6" s="72" t="s">
        <v>56</v>
      </c>
      <c r="C6" s="72"/>
      <c r="D6" s="72"/>
      <c r="E6" s="71"/>
      <c r="F6" s="71"/>
      <c r="M6" s="69"/>
    </row>
    <row r="7" customFormat="false" ht="14.2" hidden="false" customHeight="true" outlineLevel="0" collapsed="false">
      <c r="B7" s="73"/>
      <c r="C7" s="74" t="s">
        <v>76</v>
      </c>
      <c r="D7" s="74"/>
      <c r="E7" s="74" t="s">
        <v>77</v>
      </c>
      <c r="F7" s="74"/>
      <c r="M7" s="69"/>
    </row>
    <row r="8" customFormat="false" ht="13.8" hidden="false" customHeight="false" outlineLevel="0" collapsed="false">
      <c r="B8" s="75" t="s">
        <v>78</v>
      </c>
      <c r="C8" s="76" t="s">
        <v>58</v>
      </c>
      <c r="D8" s="76" t="s">
        <v>33</v>
      </c>
      <c r="E8" s="76" t="s">
        <v>58</v>
      </c>
      <c r="F8" s="76" t="s">
        <v>33</v>
      </c>
      <c r="M8" s="69"/>
    </row>
    <row r="9" customFormat="false" ht="13.8" hidden="false" customHeight="false" outlineLevel="0" collapsed="false">
      <c r="B9" s="77" t="s">
        <v>59</v>
      </c>
      <c r="C9" s="78" t="n">
        <v>11991</v>
      </c>
      <c r="D9" s="79" t="n">
        <f aca="false">C9/C$22</f>
        <v>0.437324483022721</v>
      </c>
      <c r="E9" s="80" t="n">
        <v>57697</v>
      </c>
      <c r="F9" s="79" t="n">
        <f aca="false">E9/E$22</f>
        <v>0.261347936965217</v>
      </c>
      <c r="G9" s="81"/>
      <c r="M9" s="69"/>
    </row>
    <row r="10" customFormat="false" ht="13.8" hidden="false" customHeight="false" outlineLevel="0" collapsed="false">
      <c r="B10" s="82" t="s">
        <v>61</v>
      </c>
      <c r="C10" s="83" t="n">
        <v>4903</v>
      </c>
      <c r="D10" s="84" t="n">
        <f aca="false">C10/C$22</f>
        <v>0.178817608227871</v>
      </c>
      <c r="E10" s="85" t="n">
        <v>24339</v>
      </c>
      <c r="F10" s="84" t="n">
        <f aca="false">E10/E$22</f>
        <v>0.110247455462094</v>
      </c>
      <c r="G10" s="81"/>
      <c r="H10" s="66"/>
      <c r="I10" s="66"/>
      <c r="M10" s="69"/>
    </row>
    <row r="11" customFormat="false" ht="13.8" hidden="false" customHeight="false" outlineLevel="0" collapsed="false">
      <c r="B11" s="82" t="s">
        <v>60</v>
      </c>
      <c r="C11" s="83" t="n">
        <v>4116</v>
      </c>
      <c r="D11" s="84" t="n">
        <f aca="false">C11/C$22</f>
        <v>0.150114883839673</v>
      </c>
      <c r="E11" s="85" t="n">
        <v>29027</v>
      </c>
      <c r="F11" s="84" t="n">
        <f aca="false">E11/E$22</f>
        <v>0.131482513237939</v>
      </c>
      <c r="G11" s="81"/>
    </row>
    <row r="12" customFormat="false" ht="13.8" hidden="false" customHeight="false" outlineLevel="0" collapsed="false">
      <c r="B12" s="77" t="s">
        <v>63</v>
      </c>
      <c r="C12" s="78" t="n">
        <v>3892</v>
      </c>
      <c r="D12" s="86" t="n">
        <f aca="false">C12/C$22</f>
        <v>0.1419453663518</v>
      </c>
      <c r="E12" s="87" t="n">
        <v>12651</v>
      </c>
      <c r="F12" s="86" t="n">
        <f aca="false">E12/E$22</f>
        <v>0.0573047602223158</v>
      </c>
      <c r="G12" s="81"/>
      <c r="I12" s="81"/>
    </row>
    <row r="13" customFormat="false" ht="13.8" hidden="false" customHeight="false" outlineLevel="0" collapsed="false">
      <c r="B13" s="82" t="s">
        <v>62</v>
      </c>
      <c r="C13" s="83" t="n">
        <v>769</v>
      </c>
      <c r="D13" s="84" t="n">
        <f aca="false">C13/C$22</f>
        <v>0.028046245304351</v>
      </c>
      <c r="E13" s="85" t="n">
        <v>14630</v>
      </c>
      <c r="F13" s="84" t="n">
        <f aca="false">E13/E$22</f>
        <v>0.0662689622996191</v>
      </c>
      <c r="G13" s="81"/>
    </row>
    <row r="14" customFormat="false" ht="13.8" hidden="false" customHeight="false" outlineLevel="0" collapsed="false">
      <c r="B14" s="82" t="s">
        <v>68</v>
      </c>
      <c r="C14" s="83" t="n">
        <v>420</v>
      </c>
      <c r="D14" s="84" t="n">
        <f aca="false">C14/C$22</f>
        <v>0.0153178452897626</v>
      </c>
      <c r="E14" s="85" t="n">
        <v>9357</v>
      </c>
      <c r="F14" s="84" t="n">
        <f aca="false">E14/E$22</f>
        <v>0.0423840519642881</v>
      </c>
      <c r="G14" s="81"/>
    </row>
    <row r="15" customFormat="false" ht="13.8" hidden="false" customHeight="false" outlineLevel="0" collapsed="false">
      <c r="B15" s="82" t="s">
        <v>67</v>
      </c>
      <c r="C15" s="83" t="n">
        <v>349</v>
      </c>
      <c r="D15" s="84" t="n">
        <f aca="false">C15/C$22</f>
        <v>0.0127284000145884</v>
      </c>
      <c r="E15" s="85" t="n">
        <v>12348</v>
      </c>
      <c r="F15" s="84" t="n">
        <f aca="false">E15/E$22</f>
        <v>0.055932272486377</v>
      </c>
      <c r="G15" s="81"/>
    </row>
    <row r="16" customFormat="false" ht="13.8" hidden="false" customHeight="false" outlineLevel="0" collapsed="false">
      <c r="B16" s="77" t="s">
        <v>64</v>
      </c>
      <c r="C16" s="78" t="n">
        <v>317</v>
      </c>
      <c r="D16" s="86" t="n">
        <f aca="false">C16/C$22</f>
        <v>0.0115613260877494</v>
      </c>
      <c r="E16" s="87" t="n">
        <v>14881</v>
      </c>
      <c r="F16" s="86" t="n">
        <f aca="false">E16/E$22</f>
        <v>0.0674059075858258</v>
      </c>
      <c r="G16" s="81"/>
    </row>
    <row r="17" customFormat="false" ht="13.8" hidden="false" customHeight="false" outlineLevel="0" collapsed="false">
      <c r="B17" s="77" t="s">
        <v>66</v>
      </c>
      <c r="C17" s="78" t="n">
        <v>226</v>
      </c>
      <c r="D17" s="86" t="n">
        <f aca="false">C17/C$22</f>
        <v>0.00824245960830081</v>
      </c>
      <c r="E17" s="87" t="n">
        <v>19702</v>
      </c>
      <c r="F17" s="86" t="n">
        <f aca="false">E17/E$22</f>
        <v>0.0892434104734856</v>
      </c>
      <c r="G17" s="81"/>
    </row>
    <row r="18" customFormat="false" ht="13.8" hidden="false" customHeight="false" outlineLevel="0" collapsed="false">
      <c r="B18" s="82" t="s">
        <v>65</v>
      </c>
      <c r="C18" s="83" t="n">
        <v>164</v>
      </c>
      <c r="D18" s="84" t="n">
        <f aca="false">C18/C$22</f>
        <v>0.00598125387505015</v>
      </c>
      <c r="E18" s="85" t="n">
        <v>6602</v>
      </c>
      <c r="F18" s="84" t="n">
        <f aca="false">E18/E$22</f>
        <v>0.0299048317909833</v>
      </c>
      <c r="G18" s="81"/>
    </row>
    <row r="19" customFormat="false" ht="13.8" hidden="false" customHeight="false" outlineLevel="0" collapsed="false">
      <c r="B19" s="82" t="s">
        <v>69</v>
      </c>
      <c r="C19" s="83" t="n">
        <v>105</v>
      </c>
      <c r="D19" s="84" t="n">
        <f aca="false">C19/C$22</f>
        <v>0.00382946132244064</v>
      </c>
      <c r="E19" s="85" t="n">
        <v>5026</v>
      </c>
      <c r="F19" s="84" t="n">
        <f aca="false">E19/E$22</f>
        <v>0.0227660836991036</v>
      </c>
      <c r="G19" s="81"/>
    </row>
    <row r="20" customFormat="false" ht="15.65" hidden="false" customHeight="false" outlineLevel="0" collapsed="false">
      <c r="B20" s="77" t="s">
        <v>79</v>
      </c>
      <c r="C20" s="78" t="n">
        <v>84</v>
      </c>
      <c r="D20" s="86" t="n">
        <f aca="false">C20/C$22</f>
        <v>0.00306356905795251</v>
      </c>
      <c r="E20" s="87" t="n">
        <v>5816</v>
      </c>
      <c r="F20" s="86" t="n">
        <f aca="false">E20/E$22</f>
        <v>0.0263445170700331</v>
      </c>
      <c r="G20" s="81"/>
    </row>
    <row r="21" customFormat="false" ht="15.65" hidden="false" customHeight="false" outlineLevel="0" collapsed="false">
      <c r="B21" s="88" t="s">
        <v>80</v>
      </c>
      <c r="C21" s="89" t="n">
        <v>83</v>
      </c>
      <c r="D21" s="90" t="n">
        <f aca="false">C21/C$22</f>
        <v>0.00302709799773879</v>
      </c>
      <c r="E21" s="91" t="n">
        <v>8691</v>
      </c>
      <c r="F21" s="90" t="n">
        <f aca="false">E21/E$22</f>
        <v>0.0393672967427197</v>
      </c>
      <c r="G21" s="81"/>
    </row>
    <row r="22" customFormat="false" ht="6.75" hidden="false" customHeight="true" outlineLevel="0" collapsed="false">
      <c r="B22" s="71"/>
      <c r="C22" s="92" t="n">
        <f aca="false">SUM(C9:C21)</f>
        <v>27419</v>
      </c>
      <c r="D22" s="71"/>
      <c r="E22" s="93" t="n">
        <f aca="false">SUM(E9:E21)</f>
        <v>220767</v>
      </c>
      <c r="F22" s="94"/>
    </row>
    <row r="23" customFormat="false" ht="13.8" hidden="false" customHeight="false" outlineLevel="0" collapsed="false">
      <c r="B23" s="95" t="s">
        <v>81</v>
      </c>
      <c r="C23" s="96" t="n">
        <v>19191</v>
      </c>
      <c r="D23" s="71"/>
      <c r="E23" s="96" t="n">
        <v>90024</v>
      </c>
      <c r="F23" s="94"/>
    </row>
    <row r="24" customFormat="false" ht="6.75" hidden="false" customHeight="true" outlineLevel="0" collapsed="false">
      <c r="B24" s="97"/>
      <c r="C24" s="98"/>
      <c r="D24" s="99"/>
      <c r="E24" s="100"/>
      <c r="F24" s="100"/>
    </row>
    <row r="25" customFormat="false" ht="12" hidden="false" customHeight="true" outlineLevel="0" collapsed="false">
      <c r="B25" s="99" t="s">
        <v>72</v>
      </c>
      <c r="C25" s="98"/>
      <c r="D25" s="99"/>
      <c r="E25" s="100"/>
      <c r="F25" s="99"/>
    </row>
    <row r="26" customFormat="false" ht="13.8" hidden="false" customHeight="false" outlineLevel="0" collapsed="false">
      <c r="B26" s="99" t="s">
        <v>82</v>
      </c>
      <c r="C26" s="99"/>
      <c r="D26" s="99"/>
      <c r="E26" s="100"/>
      <c r="F26" s="99"/>
    </row>
    <row r="27" customFormat="false" ht="13.8" hidden="false" customHeight="false" outlineLevel="0" collapsed="false">
      <c r="B27" s="99" t="s">
        <v>7</v>
      </c>
      <c r="C27" s="99"/>
      <c r="D27" s="99"/>
      <c r="E27" s="99"/>
      <c r="F27" s="99"/>
    </row>
  </sheetData>
  <mergeCells count="2">
    <mergeCell ref="C7:D7"/>
    <mergeCell ref="E7:F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B1:J20"/>
  <sheetViews>
    <sheetView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17" activeCellId="0" sqref="E17"/>
    </sheetView>
  </sheetViews>
  <sheetFormatPr defaultColWidth="11.43359375" defaultRowHeight="13.8" zeroHeight="false" outlineLevelRow="0" outlineLevelCol="0"/>
  <cols>
    <col collapsed="false" customWidth="true" hidden="false" outlineLevel="0" max="1" min="1" style="1" width="8.71"/>
    <col collapsed="false" customWidth="true" hidden="false" outlineLevel="0" max="2" min="2" style="1" width="39.09"/>
    <col collapsed="false" customWidth="true" hidden="false" outlineLevel="0" max="3" min="3" style="10" width="17.42"/>
    <col collapsed="false" customWidth="true" hidden="false" outlineLevel="0" max="4" min="4" style="10" width="18.71"/>
    <col collapsed="false" customWidth="true" hidden="false" outlineLevel="0" max="5" min="5" style="10" width="15.71"/>
    <col collapsed="false" customWidth="true" hidden="false" outlineLevel="0" max="6" min="6" style="1" width="16"/>
    <col collapsed="false" customWidth="true" hidden="false" outlineLevel="0" max="7" min="7" style="1" width="37.15"/>
    <col collapsed="false" customWidth="false" hidden="false" outlineLevel="0" max="64" min="8" style="1" width="11.42"/>
  </cols>
  <sheetData>
    <row r="1" customFormat="false" ht="17.35" hidden="false" customHeight="false" outlineLevel="0" collapsed="false">
      <c r="B1" s="2" t="s">
        <v>0</v>
      </c>
    </row>
    <row r="3" customFormat="false" ht="13.8" hidden="false" customHeight="false" outlineLevel="0" collapsed="false">
      <c r="B3" s="101" t="s">
        <v>83</v>
      </c>
      <c r="C3" s="102" t="s">
        <v>84</v>
      </c>
      <c r="D3" s="102"/>
      <c r="E3" s="102"/>
    </row>
    <row r="4" customFormat="false" ht="46.25" hidden="false" customHeight="false" outlineLevel="0" collapsed="false">
      <c r="B4" s="101"/>
      <c r="C4" s="12" t="s">
        <v>85</v>
      </c>
      <c r="D4" s="12" t="s">
        <v>86</v>
      </c>
      <c r="E4" s="103" t="s">
        <v>87</v>
      </c>
      <c r="G4" s="0"/>
      <c r="H4" s="0"/>
      <c r="I4" s="0"/>
      <c r="J4" s="0"/>
    </row>
    <row r="5" customFormat="false" ht="13.8" hidden="false" customHeight="false" outlineLevel="0" collapsed="false">
      <c r="B5" s="104"/>
      <c r="C5" s="105" t="s">
        <v>88</v>
      </c>
      <c r="D5" s="105"/>
      <c r="E5" s="106" t="s">
        <v>89</v>
      </c>
      <c r="G5" s="0"/>
      <c r="H5" s="0"/>
      <c r="I5" s="0"/>
      <c r="J5" s="0"/>
    </row>
    <row r="6" customFormat="false" ht="14.6" hidden="false" customHeight="false" outlineLevel="0" collapsed="false">
      <c r="B6" s="58" t="s">
        <v>22</v>
      </c>
      <c r="C6" s="107" t="n">
        <v>-762</v>
      </c>
      <c r="D6" s="107" t="n">
        <v>-656</v>
      </c>
      <c r="E6" s="108" t="n">
        <v>-22.4429752511243</v>
      </c>
      <c r="G6" s="0"/>
      <c r="H6" s="0"/>
      <c r="I6" s="0"/>
      <c r="J6" s="0"/>
    </row>
    <row r="7" customFormat="false" ht="14.6" hidden="false" customHeight="false" outlineLevel="0" collapsed="false">
      <c r="B7" s="58" t="s">
        <v>17</v>
      </c>
      <c r="C7" s="107" t="n">
        <v>354</v>
      </c>
      <c r="D7" s="107" t="n">
        <v>303</v>
      </c>
      <c r="E7" s="108" t="n">
        <v>19.4778497276185</v>
      </c>
      <c r="G7" s="0"/>
      <c r="H7" s="0"/>
      <c r="I7" s="0"/>
      <c r="J7" s="0"/>
    </row>
    <row r="8" customFormat="false" ht="14.6" hidden="false" customHeight="false" outlineLevel="0" collapsed="false">
      <c r="B8" s="109" t="s">
        <v>14</v>
      </c>
      <c r="C8" s="110" t="n">
        <v>-18</v>
      </c>
      <c r="D8" s="110" t="n">
        <v>22</v>
      </c>
      <c r="E8" s="111" t="n">
        <v>46.5608465608466</v>
      </c>
      <c r="G8" s="0"/>
      <c r="H8" s="0"/>
      <c r="I8" s="0"/>
      <c r="J8" s="0"/>
    </row>
    <row r="9" customFormat="false" ht="14.6" hidden="false" customHeight="false" outlineLevel="0" collapsed="false">
      <c r="B9" s="58" t="s">
        <v>24</v>
      </c>
      <c r="C9" s="107" t="n">
        <v>18</v>
      </c>
      <c r="D9" s="107" t="n">
        <v>49</v>
      </c>
      <c r="E9" s="108" t="n">
        <v>6.86747207398021</v>
      </c>
      <c r="G9" s="0"/>
      <c r="H9" s="0"/>
      <c r="I9" s="0"/>
      <c r="J9" s="0"/>
    </row>
    <row r="10" customFormat="false" ht="14.6" hidden="false" customHeight="false" outlineLevel="0" collapsed="false">
      <c r="B10" s="58" t="s">
        <v>47</v>
      </c>
      <c r="C10" s="107" t="n">
        <v>-5</v>
      </c>
      <c r="D10" s="107" t="n">
        <v>-1</v>
      </c>
      <c r="E10" s="108" t="n">
        <v>57.1428571428571</v>
      </c>
      <c r="G10" s="0"/>
      <c r="H10" s="0"/>
      <c r="I10" s="0"/>
      <c r="J10" s="0"/>
    </row>
    <row r="11" customFormat="false" ht="14.6" hidden="false" customHeight="false" outlineLevel="0" collapsed="false">
      <c r="B11" s="58" t="s">
        <v>19</v>
      </c>
      <c r="C11" s="107" t="n">
        <v>-113</v>
      </c>
      <c r="D11" s="107" t="n">
        <v>-162</v>
      </c>
      <c r="E11" s="108" t="n">
        <v>-13.7117647418757</v>
      </c>
      <c r="G11" s="0"/>
      <c r="H11" s="0"/>
      <c r="I11" s="0"/>
      <c r="J11" s="0"/>
    </row>
    <row r="12" customFormat="false" ht="14.6" hidden="false" customHeight="false" outlineLevel="0" collapsed="false">
      <c r="B12" s="58" t="s">
        <v>49</v>
      </c>
      <c r="C12" s="107" t="n">
        <v>3</v>
      </c>
      <c r="D12" s="107" t="n">
        <v>3</v>
      </c>
      <c r="E12" s="108" t="n">
        <v>0</v>
      </c>
      <c r="G12" s="0"/>
      <c r="H12" s="0"/>
      <c r="I12" s="0"/>
      <c r="J12" s="0"/>
    </row>
    <row r="13" customFormat="false" ht="14.6" hidden="false" customHeight="false" outlineLevel="0" collapsed="false">
      <c r="B13" s="58" t="s">
        <v>51</v>
      </c>
      <c r="C13" s="107" t="n">
        <v>-26</v>
      </c>
      <c r="D13" s="107" t="n">
        <v>-31</v>
      </c>
      <c r="E13" s="108" t="n">
        <v>-6.99172949812337</v>
      </c>
      <c r="G13" s="0"/>
      <c r="H13" s="0"/>
      <c r="I13" s="0"/>
      <c r="J13" s="0"/>
    </row>
    <row r="14" customFormat="false" ht="14.6" hidden="false" customHeight="false" outlineLevel="0" collapsed="false">
      <c r="B14" s="58" t="s">
        <v>21</v>
      </c>
      <c r="C14" s="107" t="n">
        <v>18</v>
      </c>
      <c r="D14" s="107" t="n">
        <v>12</v>
      </c>
      <c r="E14" s="108" t="n">
        <v>2.19941348973607</v>
      </c>
      <c r="G14" s="0"/>
      <c r="H14" s="0"/>
      <c r="I14" s="0"/>
      <c r="J14" s="0"/>
    </row>
    <row r="15" customFormat="false" ht="14.6" hidden="false" customHeight="false" outlineLevel="0" collapsed="false">
      <c r="B15" s="58" t="s">
        <v>23</v>
      </c>
      <c r="C15" s="107" t="n">
        <v>-51</v>
      </c>
      <c r="D15" s="107" t="n">
        <v>-44</v>
      </c>
      <c r="E15" s="108" t="n">
        <v>-27.037037037037</v>
      </c>
      <c r="G15" s="0"/>
      <c r="H15" s="0"/>
      <c r="I15" s="0"/>
      <c r="J15" s="0"/>
    </row>
    <row r="16" customFormat="false" ht="14.6" hidden="false" customHeight="false" outlineLevel="0" collapsed="false">
      <c r="B16" s="58" t="s">
        <v>16</v>
      </c>
      <c r="C16" s="107" t="n">
        <v>-14</v>
      </c>
      <c r="D16" s="107" t="n">
        <v>-9</v>
      </c>
      <c r="E16" s="108" t="n">
        <v>4.2319749216301</v>
      </c>
      <c r="G16" s="0"/>
      <c r="H16" s="0"/>
      <c r="I16" s="0"/>
      <c r="J16" s="0"/>
    </row>
    <row r="17" customFormat="false" ht="14.6" hidden="false" customHeight="false" outlineLevel="0" collapsed="false">
      <c r="B17" s="61" t="s">
        <v>15</v>
      </c>
      <c r="C17" s="112" t="n">
        <v>-35</v>
      </c>
      <c r="D17" s="112" t="n">
        <v>-54</v>
      </c>
      <c r="E17" s="113" t="n">
        <v>-5.14164743508205</v>
      </c>
      <c r="G17" s="0"/>
      <c r="H17" s="0"/>
      <c r="I17" s="0"/>
      <c r="J17" s="0"/>
    </row>
    <row r="18" customFormat="false" ht="13.8" hidden="false" customHeight="false" outlineLevel="0" collapsed="false">
      <c r="G18" s="0" t="s">
        <v>48</v>
      </c>
      <c r="H18" s="0"/>
      <c r="I18" s="0"/>
      <c r="J18" s="114"/>
    </row>
    <row r="19" customFormat="false" ht="13.8" hidden="false" customHeight="false" outlineLevel="0" collapsed="false">
      <c r="B19" s="1" t="s">
        <v>6</v>
      </c>
    </row>
    <row r="20" customFormat="false" ht="13.8" hidden="false" customHeight="false" outlineLevel="0" collapsed="false">
      <c r="B20" s="1" t="s">
        <v>90</v>
      </c>
      <c r="D20" s="63"/>
    </row>
  </sheetData>
  <mergeCells count="3">
    <mergeCell ref="B3:B4"/>
    <mergeCell ref="C3:E3"/>
    <mergeCell ref="C5:D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B1:P40"/>
  <sheetViews>
    <sheetView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27" activeCellId="0" sqref="E27"/>
    </sheetView>
  </sheetViews>
  <sheetFormatPr defaultColWidth="11.43359375" defaultRowHeight="13.8" zeroHeight="false" outlineLevelRow="0" outlineLevelCol="0"/>
  <cols>
    <col collapsed="false" customWidth="true" hidden="false" outlineLevel="0" max="1" min="1" style="19" width="8.71"/>
    <col collapsed="false" customWidth="true" hidden="false" outlineLevel="0" max="2" min="2" style="19" width="45.71"/>
    <col collapsed="false" customWidth="false" hidden="false" outlineLevel="0" max="3" min="3" style="19" width="11.42"/>
    <col collapsed="false" customWidth="true" hidden="false" outlineLevel="0" max="4" min="4" style="19" width="17.42"/>
    <col collapsed="false" customWidth="true" hidden="false" outlineLevel="0" max="5" min="5" style="19" width="15.29"/>
    <col collapsed="false" customWidth="true" hidden="false" outlineLevel="0" max="6" min="6" style="19" width="14.28"/>
    <col collapsed="false" customWidth="false" hidden="false" outlineLevel="0" max="9" min="7" style="19" width="11.42"/>
    <col collapsed="false" customWidth="true" hidden="false" outlineLevel="0" max="10" min="10" style="19" width="15"/>
    <col collapsed="false" customWidth="false" hidden="false" outlineLevel="0" max="12" min="11" style="19" width="11.42"/>
    <col collapsed="false" customWidth="true" hidden="false" outlineLevel="0" max="13" min="13" style="19" width="15.15"/>
    <col collapsed="false" customWidth="true" hidden="false" outlineLevel="0" max="14" min="14" style="19" width="15.42"/>
    <col collapsed="false" customWidth="true" hidden="false" outlineLevel="0" max="15" min="15" style="19" width="13.01"/>
    <col collapsed="false" customWidth="false" hidden="false" outlineLevel="0" max="1024" min="16" style="19" width="11.42"/>
  </cols>
  <sheetData>
    <row r="1" customFormat="false" ht="17.35" hidden="false" customHeight="false" outlineLevel="0" collapsed="false">
      <c r="B1" s="2" t="s">
        <v>0</v>
      </c>
    </row>
    <row r="3" customFormat="false" ht="13.8" hidden="false" customHeight="true" outlineLevel="0" collapsed="false">
      <c r="B3" s="115" t="s">
        <v>91</v>
      </c>
      <c r="C3" s="115"/>
      <c r="D3" s="115"/>
      <c r="E3" s="115"/>
      <c r="F3" s="115"/>
      <c r="G3" s="116"/>
      <c r="H3" s="116"/>
      <c r="I3" s="117"/>
      <c r="J3" s="116"/>
      <c r="K3" s="116"/>
      <c r="L3" s="116"/>
      <c r="M3" s="116"/>
      <c r="N3" s="116"/>
      <c r="O3" s="116"/>
      <c r="P3" s="116"/>
    </row>
    <row r="4" customFormat="false" ht="13.8" hidden="false" customHeight="false" outlineLevel="0" collapsed="false">
      <c r="B4" s="118"/>
      <c r="C4" s="116"/>
      <c r="D4" s="116"/>
      <c r="E4" s="116"/>
      <c r="F4" s="116"/>
      <c r="G4" s="116"/>
      <c r="H4" s="116"/>
      <c r="I4" s="117"/>
      <c r="J4" s="116"/>
      <c r="K4" s="116"/>
      <c r="L4" s="116"/>
      <c r="M4" s="116"/>
      <c r="N4" s="116"/>
      <c r="O4" s="116"/>
      <c r="P4" s="116"/>
    </row>
    <row r="5" customFormat="false" ht="57.45" hidden="false" customHeight="false" outlineLevel="0" collapsed="false">
      <c r="B5" s="119" t="s">
        <v>9</v>
      </c>
      <c r="C5" s="119" t="s">
        <v>92</v>
      </c>
      <c r="D5" s="120" t="s">
        <v>93</v>
      </c>
      <c r="E5" s="119" t="s">
        <v>94</v>
      </c>
      <c r="F5" s="119" t="s">
        <v>95</v>
      </c>
      <c r="G5" s="119" t="s">
        <v>96</v>
      </c>
      <c r="H5" s="119" t="s">
        <v>97</v>
      </c>
      <c r="I5" s="119" t="s">
        <v>98</v>
      </c>
      <c r="J5" s="121" t="s">
        <v>99</v>
      </c>
      <c r="K5" s="119" t="s">
        <v>100</v>
      </c>
      <c r="L5" s="121" t="s">
        <v>101</v>
      </c>
      <c r="M5" s="120" t="s">
        <v>102</v>
      </c>
      <c r="N5" s="119" t="s">
        <v>103</v>
      </c>
      <c r="O5" s="120" t="s">
        <v>104</v>
      </c>
      <c r="P5" s="116"/>
    </row>
    <row r="6" customFormat="false" ht="13.8" hidden="false" customHeight="false" outlineLevel="0" collapsed="false">
      <c r="B6" s="122" t="s">
        <v>22</v>
      </c>
      <c r="C6" s="123" t="n">
        <v>1</v>
      </c>
      <c r="D6" s="124"/>
      <c r="E6" s="123" t="n">
        <v>1</v>
      </c>
      <c r="F6" s="123" t="n">
        <v>35</v>
      </c>
      <c r="G6" s="123" t="n">
        <v>4</v>
      </c>
      <c r="H6" s="123" t="n">
        <v>6</v>
      </c>
      <c r="I6" s="123" t="n">
        <v>56</v>
      </c>
      <c r="J6" s="123" t="n">
        <v>1</v>
      </c>
      <c r="K6" s="123" t="n">
        <v>43</v>
      </c>
      <c r="L6" s="123"/>
      <c r="M6" s="124" t="n">
        <v>7</v>
      </c>
      <c r="N6" s="123" t="n">
        <v>1</v>
      </c>
      <c r="O6" s="124" t="n">
        <v>1</v>
      </c>
      <c r="P6" s="116"/>
    </row>
    <row r="7" customFormat="false" ht="13.8" hidden="false" customHeight="false" outlineLevel="0" collapsed="false">
      <c r="B7" s="122" t="s">
        <v>17</v>
      </c>
      <c r="C7" s="123" t="n">
        <v>2</v>
      </c>
      <c r="D7" s="124"/>
      <c r="E7" s="123" t="n">
        <v>1</v>
      </c>
      <c r="F7" s="123" t="n">
        <v>33</v>
      </c>
      <c r="G7" s="123" t="n">
        <v>6</v>
      </c>
      <c r="H7" s="123" t="n">
        <v>4</v>
      </c>
      <c r="I7" s="123" t="n">
        <v>47</v>
      </c>
      <c r="J7" s="123"/>
      <c r="K7" s="123" t="n">
        <v>48</v>
      </c>
      <c r="L7" s="123"/>
      <c r="M7" s="124" t="n">
        <v>11</v>
      </c>
      <c r="N7" s="123" t="n">
        <v>2</v>
      </c>
      <c r="O7" s="124"/>
      <c r="P7" s="116"/>
    </row>
    <row r="8" customFormat="false" ht="13.8" hidden="false" customHeight="false" outlineLevel="0" collapsed="false">
      <c r="B8" s="122" t="s">
        <v>14</v>
      </c>
      <c r="C8" s="123" t="n">
        <v>2</v>
      </c>
      <c r="D8" s="124" t="n">
        <v>2</v>
      </c>
      <c r="E8" s="123"/>
      <c r="F8" s="123" t="n">
        <v>33</v>
      </c>
      <c r="G8" s="123" t="n">
        <v>16</v>
      </c>
      <c r="H8" s="123" t="n">
        <v>11</v>
      </c>
      <c r="I8" s="123" t="n">
        <v>56</v>
      </c>
      <c r="J8" s="123" t="n">
        <v>2</v>
      </c>
      <c r="K8" s="123" t="n">
        <v>33</v>
      </c>
      <c r="L8" s="123"/>
      <c r="M8" s="124" t="n">
        <v>20</v>
      </c>
      <c r="N8" s="123" t="n">
        <v>4</v>
      </c>
      <c r="O8" s="124" t="n">
        <v>5</v>
      </c>
      <c r="P8" s="116"/>
    </row>
    <row r="9" customFormat="false" ht="13.8" hidden="false" customHeight="false" outlineLevel="0" collapsed="false">
      <c r="B9" s="122" t="s">
        <v>105</v>
      </c>
      <c r="C9" s="123" t="n">
        <v>1</v>
      </c>
      <c r="D9" s="124"/>
      <c r="E9" s="123"/>
      <c r="F9" s="123" t="n">
        <v>37</v>
      </c>
      <c r="G9" s="123" t="n">
        <v>2</v>
      </c>
      <c r="H9" s="123" t="n">
        <v>7</v>
      </c>
      <c r="I9" s="123" t="n">
        <v>53</v>
      </c>
      <c r="J9" s="123"/>
      <c r="K9" s="123" t="n">
        <v>24</v>
      </c>
      <c r="L9" s="123"/>
      <c r="M9" s="124" t="n">
        <v>15</v>
      </c>
      <c r="N9" s="123" t="n">
        <v>2</v>
      </c>
      <c r="O9" s="124" t="n">
        <v>1</v>
      </c>
      <c r="P9" s="116"/>
    </row>
    <row r="10" customFormat="false" ht="13.8" hidden="false" customHeight="false" outlineLevel="0" collapsed="false">
      <c r="B10" s="122" t="s">
        <v>47</v>
      </c>
      <c r="C10" s="123"/>
      <c r="D10" s="124"/>
      <c r="E10" s="123"/>
      <c r="F10" s="123"/>
      <c r="G10" s="123"/>
      <c r="H10" s="123"/>
      <c r="I10" s="123" t="n">
        <v>100</v>
      </c>
      <c r="J10" s="123"/>
      <c r="K10" s="123"/>
      <c r="L10" s="123"/>
      <c r="M10" s="124"/>
      <c r="N10" s="123"/>
      <c r="O10" s="124"/>
      <c r="P10" s="116"/>
    </row>
    <row r="11" customFormat="false" ht="13.8" hidden="false" customHeight="false" outlineLevel="0" collapsed="false">
      <c r="B11" s="122" t="s">
        <v>19</v>
      </c>
      <c r="C11" s="123"/>
      <c r="D11" s="124"/>
      <c r="E11" s="123"/>
      <c r="F11" s="123" t="n">
        <v>70</v>
      </c>
      <c r="G11" s="123"/>
      <c r="H11" s="123" t="n">
        <v>2</v>
      </c>
      <c r="I11" s="123" t="n">
        <v>40</v>
      </c>
      <c r="J11" s="123"/>
      <c r="K11" s="123" t="n">
        <v>6</v>
      </c>
      <c r="L11" s="123"/>
      <c r="M11" s="124" t="n">
        <v>3</v>
      </c>
      <c r="N11" s="123" t="n">
        <v>1</v>
      </c>
      <c r="O11" s="124"/>
      <c r="P11" s="116"/>
    </row>
    <row r="12" customFormat="false" ht="13.8" hidden="false" customHeight="false" outlineLevel="0" collapsed="false">
      <c r="B12" s="122" t="s">
        <v>49</v>
      </c>
      <c r="C12" s="123"/>
      <c r="D12" s="124" t="n">
        <v>50</v>
      </c>
      <c r="E12" s="123"/>
      <c r="F12" s="123" t="n">
        <v>25</v>
      </c>
      <c r="G12" s="123"/>
      <c r="H12" s="123"/>
      <c r="I12" s="123" t="n">
        <v>50</v>
      </c>
      <c r="J12" s="123"/>
      <c r="K12" s="123"/>
      <c r="L12" s="123"/>
      <c r="M12" s="124"/>
      <c r="N12" s="123"/>
      <c r="O12" s="124"/>
      <c r="P12" s="116"/>
    </row>
    <row r="13" customFormat="false" ht="13.8" hidden="false" customHeight="false" outlineLevel="0" collapsed="false">
      <c r="B13" s="122" t="s">
        <v>18</v>
      </c>
      <c r="C13" s="123"/>
      <c r="D13" s="124"/>
      <c r="E13" s="123"/>
      <c r="F13" s="123" t="n">
        <v>29</v>
      </c>
      <c r="G13" s="123"/>
      <c r="H13" s="123" t="n">
        <v>6</v>
      </c>
      <c r="I13" s="123" t="n">
        <v>84</v>
      </c>
      <c r="J13" s="123"/>
      <c r="K13" s="123" t="n">
        <v>3</v>
      </c>
      <c r="L13" s="123"/>
      <c r="M13" s="124" t="n">
        <v>7</v>
      </c>
      <c r="N13" s="123"/>
      <c r="O13" s="124"/>
      <c r="P13" s="116"/>
    </row>
    <row r="14" customFormat="false" ht="13.8" hidden="false" customHeight="false" outlineLevel="0" collapsed="false">
      <c r="B14" s="0" t="s">
        <v>106</v>
      </c>
      <c r="C14" s="123"/>
      <c r="D14" s="124"/>
      <c r="E14" s="123"/>
      <c r="F14" s="123" t="n">
        <v>44</v>
      </c>
      <c r="G14" s="123"/>
      <c r="H14" s="123"/>
      <c r="I14" s="123" t="n">
        <v>67</v>
      </c>
      <c r="J14" s="123"/>
      <c r="K14" s="123" t="n">
        <v>5</v>
      </c>
      <c r="L14" s="123"/>
      <c r="M14" s="124" t="n">
        <v>2</v>
      </c>
      <c r="N14" s="123"/>
      <c r="O14" s="124" t="n">
        <v>2</v>
      </c>
      <c r="P14" s="116"/>
    </row>
    <row r="15" customFormat="false" ht="13.8" hidden="false" customHeight="false" outlineLevel="0" collapsed="false">
      <c r="B15" s="122" t="s">
        <v>107</v>
      </c>
      <c r="C15" s="123"/>
      <c r="D15" s="124"/>
      <c r="E15" s="123"/>
      <c r="F15" s="123" t="n">
        <v>39</v>
      </c>
      <c r="G15" s="123" t="n">
        <v>3</v>
      </c>
      <c r="H15" s="123" t="n">
        <v>3</v>
      </c>
      <c r="I15" s="123" t="n">
        <v>87</v>
      </c>
      <c r="J15" s="123"/>
      <c r="K15" s="123" t="n">
        <v>11</v>
      </c>
      <c r="L15" s="123"/>
      <c r="M15" s="124" t="n">
        <v>3</v>
      </c>
      <c r="N15" s="123"/>
      <c r="O15" s="124"/>
      <c r="P15" s="116"/>
    </row>
    <row r="16" customFormat="false" ht="13.8" hidden="false" customHeight="false" outlineLevel="0" collapsed="false">
      <c r="B16" s="122" t="s">
        <v>108</v>
      </c>
      <c r="C16" s="123"/>
      <c r="D16" s="124" t="n">
        <v>8</v>
      </c>
      <c r="E16" s="123" t="n">
        <v>8</v>
      </c>
      <c r="F16" s="123" t="n">
        <v>31</v>
      </c>
      <c r="G16" s="123" t="n">
        <v>15</v>
      </c>
      <c r="H16" s="123" t="n">
        <v>15</v>
      </c>
      <c r="I16" s="123" t="n">
        <v>77</v>
      </c>
      <c r="J16" s="123"/>
      <c r="K16" s="123" t="n">
        <v>23</v>
      </c>
      <c r="L16" s="123"/>
      <c r="M16" s="124"/>
      <c r="N16" s="123" t="n">
        <v>8</v>
      </c>
      <c r="O16" s="124"/>
      <c r="P16" s="116"/>
    </row>
    <row r="17" customFormat="false" ht="15.75" hidden="false" customHeight="true" outlineLevel="0" collapsed="false">
      <c r="B17" s="122" t="s">
        <v>16</v>
      </c>
      <c r="C17" s="123" t="n">
        <v>6</v>
      </c>
      <c r="D17" s="124"/>
      <c r="E17" s="123"/>
      <c r="F17" s="123" t="n">
        <v>39</v>
      </c>
      <c r="G17" s="123" t="n">
        <v>3</v>
      </c>
      <c r="H17" s="123" t="n">
        <v>19</v>
      </c>
      <c r="I17" s="123" t="n">
        <v>83</v>
      </c>
      <c r="J17" s="123"/>
      <c r="K17" s="123" t="n">
        <v>6</v>
      </c>
      <c r="L17" s="123"/>
      <c r="M17" s="124" t="n">
        <v>6</v>
      </c>
      <c r="N17" s="123"/>
      <c r="O17" s="124"/>
      <c r="P17" s="116"/>
    </row>
    <row r="18" customFormat="false" ht="13.8" hidden="false" customHeight="false" outlineLevel="0" collapsed="false">
      <c r="B18" s="122" t="s">
        <v>109</v>
      </c>
      <c r="C18" s="123" t="n">
        <v>2</v>
      </c>
      <c r="D18" s="124" t="n">
        <v>1</v>
      </c>
      <c r="E18" s="123"/>
      <c r="F18" s="123" t="n">
        <v>43</v>
      </c>
      <c r="G18" s="123" t="n">
        <v>4</v>
      </c>
      <c r="H18" s="123" t="n">
        <v>8</v>
      </c>
      <c r="I18" s="123" t="n">
        <v>59</v>
      </c>
      <c r="J18" s="123"/>
      <c r="K18" s="123" t="n">
        <v>34</v>
      </c>
      <c r="L18" s="123" t="n">
        <v>1</v>
      </c>
      <c r="M18" s="124" t="n">
        <v>14</v>
      </c>
      <c r="N18" s="123" t="n">
        <v>1</v>
      </c>
      <c r="O18" s="124" t="n">
        <v>1</v>
      </c>
      <c r="P18" s="116"/>
    </row>
    <row r="19" customFormat="false" ht="13.8" hidden="false" customHeight="false" outlineLevel="0" collapsed="false">
      <c r="B19" s="125" t="s">
        <v>110</v>
      </c>
      <c r="C19" s="126"/>
      <c r="D19" s="127"/>
      <c r="E19" s="126"/>
      <c r="F19" s="126"/>
      <c r="G19" s="126"/>
      <c r="H19" s="126"/>
      <c r="I19" s="126" t="n">
        <v>100</v>
      </c>
      <c r="J19" s="126"/>
      <c r="K19" s="126"/>
      <c r="L19" s="126"/>
      <c r="M19" s="127"/>
      <c r="N19" s="126"/>
      <c r="O19" s="127"/>
      <c r="P19" s="116"/>
    </row>
    <row r="20" customFormat="false" ht="13.8" hidden="false" customHeight="false" outlineLevel="0" collapsed="false">
      <c r="B20" s="128" t="s">
        <v>111</v>
      </c>
      <c r="C20" s="129" t="n">
        <v>1</v>
      </c>
      <c r="D20" s="130"/>
      <c r="E20" s="129"/>
      <c r="F20" s="129" t="n">
        <v>44</v>
      </c>
      <c r="G20" s="129" t="n">
        <v>4</v>
      </c>
      <c r="H20" s="129" t="n">
        <v>6</v>
      </c>
      <c r="I20" s="129" t="n">
        <v>54</v>
      </c>
      <c r="J20" s="129"/>
      <c r="K20" s="129" t="n">
        <v>27</v>
      </c>
      <c r="L20" s="129"/>
      <c r="M20" s="130" t="n">
        <v>10</v>
      </c>
      <c r="N20" s="129" t="n">
        <v>1</v>
      </c>
      <c r="O20" s="130" t="n">
        <v>1</v>
      </c>
      <c r="P20" s="116"/>
    </row>
    <row r="21" customFormat="false" ht="13.8" hidden="false" customHeight="false" outlineLevel="0" collapsed="false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</row>
    <row r="22" customFormat="false" ht="18" hidden="false" customHeight="true" outlineLevel="0" collapsed="false">
      <c r="B22" s="42" t="s">
        <v>72</v>
      </c>
      <c r="C22" s="42"/>
      <c r="D22" s="42"/>
      <c r="E22" s="42"/>
      <c r="F22" s="42"/>
      <c r="G22" s="116"/>
      <c r="H22" s="116"/>
      <c r="I22" s="116"/>
      <c r="J22" s="116"/>
      <c r="K22" s="116"/>
      <c r="L22" s="116"/>
      <c r="M22" s="116"/>
      <c r="N22" s="116"/>
      <c r="O22" s="116"/>
      <c r="P22" s="116"/>
    </row>
    <row r="23" customFormat="false" ht="13.8" hidden="false" customHeight="false" outlineLevel="0" collapsed="false">
      <c r="B23" s="1" t="s">
        <v>6</v>
      </c>
    </row>
    <row r="24" customFormat="false" ht="13.8" hidden="false" customHeight="false" outlineLevel="0" collapsed="false">
      <c r="B24" s="1" t="s">
        <v>7</v>
      </c>
    </row>
    <row r="26" customFormat="false" ht="13.8" hidden="false" customHeight="false" outlineLevel="0" collapsed="false">
      <c r="B26" s="0"/>
      <c r="C26" s="131"/>
      <c r="D26" s="0"/>
      <c r="E26" s="0"/>
      <c r="F26" s="0"/>
      <c r="G26" s="0"/>
      <c r="H26" s="0"/>
      <c r="I26" s="0"/>
      <c r="J26" s="0"/>
      <c r="K26" s="0"/>
      <c r="L26" s="0"/>
      <c r="M26" s="0"/>
      <c r="N26" s="0"/>
      <c r="O26" s="0"/>
    </row>
    <row r="27" customFormat="false" ht="13.8" hidden="false" customHeight="false" outlineLevel="0" collapsed="false">
      <c r="B27" s="0"/>
      <c r="C27" s="131"/>
      <c r="D27" s="0"/>
      <c r="E27" s="0"/>
      <c r="F27" s="0"/>
      <c r="G27" s="0"/>
      <c r="H27" s="0"/>
      <c r="I27" s="0"/>
      <c r="J27" s="0"/>
      <c r="K27" s="0"/>
      <c r="L27" s="0"/>
      <c r="M27" s="0"/>
      <c r="N27" s="0"/>
      <c r="O27" s="0"/>
    </row>
    <row r="28" customFormat="false" ht="13.8" hidden="false" customHeight="false" outlineLevel="0" collapsed="false">
      <c r="B28" s="0"/>
      <c r="C28" s="131"/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</row>
    <row r="29" customFormat="false" ht="13.8" hidden="false" customHeight="false" outlineLevel="0" collapsed="false">
      <c r="B29" s="0"/>
      <c r="C29" s="131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</row>
    <row r="30" customFormat="false" ht="13.8" hidden="false" customHeight="false" outlineLevel="0" collapsed="false">
      <c r="B30" s="0"/>
      <c r="C30" s="131"/>
      <c r="D30" s="0"/>
      <c r="E30" s="0"/>
      <c r="F30" s="0"/>
      <c r="G30" s="0"/>
      <c r="H30" s="0"/>
      <c r="I30" s="0"/>
      <c r="J30" s="0"/>
      <c r="K30" s="0"/>
      <c r="L30" s="0"/>
      <c r="M30" s="0"/>
      <c r="N30" s="0"/>
      <c r="O30" s="0"/>
    </row>
    <row r="31" customFormat="false" ht="13.8" hidden="false" customHeight="false" outlineLevel="0" collapsed="false">
      <c r="B31" s="0"/>
      <c r="C31" s="131"/>
      <c r="D31" s="0"/>
      <c r="E31" s="0"/>
      <c r="F31" s="0"/>
      <c r="G31" s="0"/>
      <c r="H31" s="0"/>
      <c r="I31" s="0"/>
      <c r="J31" s="0"/>
      <c r="K31" s="0"/>
      <c r="L31" s="0"/>
      <c r="M31" s="0"/>
      <c r="N31" s="0"/>
      <c r="O31" s="0"/>
    </row>
    <row r="32" customFormat="false" ht="13.8" hidden="false" customHeight="false" outlineLevel="0" collapsed="false">
      <c r="B32" s="0"/>
      <c r="C32" s="131"/>
      <c r="D32" s="0"/>
      <c r="E32" s="0"/>
      <c r="F32" s="0"/>
      <c r="G32" s="0"/>
      <c r="H32" s="0"/>
      <c r="I32" s="0"/>
      <c r="J32" s="0"/>
      <c r="K32" s="0"/>
      <c r="L32" s="0"/>
      <c r="M32" s="0"/>
      <c r="N32" s="0"/>
      <c r="O32" s="0"/>
    </row>
    <row r="33" customFormat="false" ht="13.8" hidden="false" customHeight="false" outlineLevel="0" collapsed="false">
      <c r="B33" s="0"/>
      <c r="C33" s="131"/>
      <c r="D33" s="0"/>
      <c r="E33" s="0"/>
      <c r="F33" s="0"/>
      <c r="G33" s="0"/>
      <c r="H33" s="0"/>
      <c r="I33" s="0"/>
      <c r="J33" s="0"/>
      <c r="K33" s="0"/>
      <c r="L33" s="0"/>
      <c r="M33" s="0"/>
      <c r="N33" s="0"/>
      <c r="O33" s="0"/>
    </row>
    <row r="34" customFormat="false" ht="13.8" hidden="false" customHeight="false" outlineLevel="0" collapsed="false">
      <c r="B34" s="0"/>
      <c r="C34" s="131"/>
      <c r="D34" s="0"/>
      <c r="E34" s="0"/>
      <c r="F34" s="0"/>
      <c r="G34" s="0"/>
      <c r="H34" s="0"/>
      <c r="I34" s="0"/>
      <c r="J34" s="0"/>
      <c r="K34" s="0"/>
      <c r="L34" s="0"/>
      <c r="M34" s="0"/>
      <c r="N34" s="0"/>
      <c r="O34" s="0"/>
    </row>
    <row r="35" customFormat="false" ht="13.8" hidden="false" customHeight="false" outlineLevel="0" collapsed="false">
      <c r="B35" s="0"/>
      <c r="C35" s="131"/>
      <c r="D35" s="0"/>
      <c r="E35" s="0"/>
      <c r="F35" s="0"/>
      <c r="G35" s="0"/>
      <c r="H35" s="0"/>
      <c r="I35" s="0"/>
      <c r="J35" s="0"/>
      <c r="K35" s="0"/>
      <c r="L35" s="0"/>
      <c r="M35" s="0"/>
      <c r="N35" s="0"/>
      <c r="O35" s="0"/>
    </row>
    <row r="36" customFormat="false" ht="13.8" hidden="false" customHeight="false" outlineLevel="0" collapsed="false">
      <c r="B36" s="0"/>
      <c r="C36" s="131"/>
      <c r="D36" s="0"/>
      <c r="E36" s="0"/>
      <c r="F36" s="0"/>
      <c r="G36" s="0"/>
      <c r="H36" s="0"/>
      <c r="I36" s="0"/>
      <c r="J36" s="0"/>
      <c r="K36" s="0"/>
      <c r="L36" s="0"/>
      <c r="M36" s="0"/>
      <c r="N36" s="0"/>
      <c r="O36" s="0"/>
    </row>
    <row r="37" customFormat="false" ht="13.8" hidden="false" customHeight="false" outlineLevel="0" collapsed="false">
      <c r="B37" s="0"/>
      <c r="C37" s="131"/>
      <c r="D37" s="0"/>
      <c r="E37" s="0"/>
      <c r="F37" s="0"/>
      <c r="G37" s="0"/>
      <c r="H37" s="0"/>
      <c r="I37" s="0"/>
      <c r="J37" s="0"/>
      <c r="K37" s="0"/>
      <c r="L37" s="0"/>
      <c r="M37" s="0"/>
      <c r="N37" s="0"/>
      <c r="O37" s="0"/>
    </row>
    <row r="38" customFormat="false" ht="13.8" hidden="false" customHeight="false" outlineLevel="0" collapsed="false">
      <c r="B38" s="0"/>
      <c r="C38" s="131"/>
      <c r="D38" s="0"/>
      <c r="E38" s="0"/>
      <c r="F38" s="0"/>
      <c r="G38" s="0"/>
      <c r="H38" s="0"/>
      <c r="I38" s="0"/>
      <c r="J38" s="0"/>
      <c r="K38" s="0"/>
      <c r="L38" s="0"/>
      <c r="M38" s="0"/>
      <c r="N38" s="0"/>
      <c r="O38" s="0"/>
    </row>
    <row r="39" customFormat="false" ht="13.8" hidden="false" customHeight="false" outlineLevel="0" collapsed="false">
      <c r="B39" s="0"/>
      <c r="C39" s="131"/>
      <c r="D39" s="0"/>
      <c r="E39" s="0"/>
      <c r="F39" s="0"/>
      <c r="G39" s="0"/>
      <c r="H39" s="0"/>
      <c r="I39" s="0"/>
      <c r="J39" s="0"/>
      <c r="K39" s="0"/>
      <c r="L39" s="0"/>
      <c r="M39" s="0"/>
      <c r="N39" s="0"/>
      <c r="O39" s="0"/>
    </row>
    <row r="40" customFormat="false" ht="13.8" hidden="false" customHeight="false" outlineLevel="0" collapsed="false">
      <c r="B40" s="0"/>
      <c r="C40" s="131"/>
      <c r="D40" s="0"/>
      <c r="E40" s="0"/>
      <c r="F40" s="0"/>
      <c r="G40" s="0"/>
      <c r="H40" s="0"/>
      <c r="I40" s="0"/>
      <c r="J40" s="0"/>
      <c r="K40" s="0"/>
      <c r="L40" s="0"/>
      <c r="M40" s="0"/>
      <c r="N40" s="0"/>
      <c r="O40" s="0"/>
    </row>
  </sheetData>
  <mergeCells count="2">
    <mergeCell ref="B3:F3"/>
    <mergeCell ref="B22:F2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  <Company>Ministère de l'Agriculture et de l'Alimentation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2023-09-21T09:16:08Z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